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04.02.2022" sheetId="1" r:id="rId1"/>
    <sheet name="Sheet2" sheetId="2" r:id="rId2"/>
  </sheets>
  <definedNames>
    <definedName name="_xlnm.Print_Area" localSheetId="0">'04.02.2022'!$A$1:$F$61</definedName>
  </definedNames>
  <calcPr calcId="125725"/>
</workbook>
</file>

<file path=xl/calcChain.xml><?xml version="1.0" encoding="utf-8"?>
<calcChain xmlns="http://schemas.openxmlformats.org/spreadsheetml/2006/main">
  <c r="C25" i="1"/>
  <c r="C50"/>
  <c r="C9" s="1"/>
  <c r="C4"/>
  <c r="C57" l="1"/>
  <c r="C7"/>
  <c r="C11" l="1"/>
  <c r="C12" s="1"/>
</calcChain>
</file>

<file path=xl/sharedStrings.xml><?xml version="1.0" encoding="utf-8"?>
<sst xmlns="http://schemas.openxmlformats.org/spreadsheetml/2006/main" count="76" uniqueCount="72">
  <si>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</si>
  <si>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</si>
  <si>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</si>
  <si>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</si>
  <si>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</si>
  <si>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</si>
  <si>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</si>
  <si>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</si>
  <si>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</si>
  <si>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</si>
  <si>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</si>
  <si>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</si>
  <si>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</si>
  <si>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</si>
  <si>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</si>
  <si>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</si>
  <si>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</si>
  <si>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</si>
  <si>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</si>
  <si>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</si>
  <si>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</si>
  <si>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</si>
  <si>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</si>
  <si>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</si>
  <si>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</si>
  <si>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</si>
  <si>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</si>
  <si>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</si>
  <si>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</si>
  <si>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</si>
  <si>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</si>
  <si>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</si>
  <si>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</si>
  <si>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</si>
  <si>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</si>
  <si>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</si>
  <si>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</si>
  <si>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</si>
  <si>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</si>
  <si>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</si>
  <si>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</si>
  <si>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</si>
  <si>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</si>
  <si>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</si>
  <si>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</si>
  <si>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2021.годину</t>
  </si>
  <si>
    <t xml:space="preserve">0333           </t>
  </si>
  <si>
    <t>MAKLER</t>
  </si>
  <si>
    <t xml:space="preserve">0014           </t>
  </si>
  <si>
    <t>ECO TRADE</t>
  </si>
  <si>
    <t xml:space="preserve">0550           </t>
  </si>
  <si>
    <t>PHOENIX PHARMA</t>
  </si>
  <si>
    <t xml:space="preserve">1088           </t>
  </si>
  <si>
    <t>VEGA VALJEVO</t>
  </si>
  <si>
    <t xml:space="preserve">1131           </t>
  </si>
  <si>
    <t>FARMALOGIST DOO</t>
  </si>
  <si>
    <t xml:space="preserve">2635           </t>
  </si>
  <si>
    <t>INPHARM  CO DOO</t>
  </si>
  <si>
    <t xml:space="preserve">4498           </t>
  </si>
  <si>
    <t>AMICUS  SRB DOO</t>
  </si>
  <si>
    <t xml:space="preserve">1194           </t>
  </si>
  <si>
    <t>PHARMA SWISS BEOGRAD</t>
  </si>
  <si>
    <t xml:space="preserve">0549           </t>
  </si>
  <si>
    <t>PREMIUM SURGICAL COMPANY BGD</t>
  </si>
  <si>
    <t xml:space="preserve">0830           </t>
  </si>
  <si>
    <t>ADOC BEOGRAD</t>
  </si>
  <si>
    <t xml:space="preserve">1405           </t>
  </si>
  <si>
    <t>MESSER  TEHNOGAS  AD</t>
  </si>
  <si>
    <t xml:space="preserve">225511         </t>
  </si>
  <si>
    <t>AURORA 2222 DOO BEOGRAD</t>
  </si>
  <si>
    <t xml:space="preserve">2581           </t>
  </si>
  <si>
    <t>INO-PHARM  D.O.O.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</si>
</sst>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8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7" fillId="0" borderId="1" xfId="0" applyNumberFormat="1" applyFont="1" applyBorder="1" applyProtection="1">
      <protection locked="0"/>
    </xf>
    <xf numFmtId="165" fontId="27" fillId="0" borderId="1" xfId="0" applyNumberFormat="1" applyFont="1" applyBorder="1" applyProtection="1"/>
    <xf numFmtId="0" fontId="27" fillId="0" borderId="1" xfId="0" applyFont="1" applyBorder="1" applyProtection="1">
      <protection locked="0"/>
    </xf>
    <xf numFmtId="164" fontId="27" fillId="0" borderId="1" xfId="0" applyNumberFormat="1" applyFont="1" applyBorder="1" applyProtection="1"/>
    <xf numFmtId="0" fontId="28" fillId="0" borderId="1" xfId="0" applyFont="1" applyBorder="1" applyAlignment="1">
      <alignment wrapText="1"/>
    </xf>
    <xf numFmtId="0" fontId="27" fillId="0" borderId="0" xfId="0" applyFont="1"/>
    <xf numFmtId="165" fontId="27" fillId="0" borderId="0" xfId="0" applyNumberFormat="1" applyFont="1"/>
    <xf numFmtId="4" fontId="2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9" fillId="0" borderId="1" xfId="0" applyNumberFormat="1" applyFont="1" applyBorder="1" applyProtection="1"/>
    <xf numFmtId="49" fontId="30" fillId="0" borderId="1" xfId="0" applyNumberFormat="1" applyFont="1" applyFill="1" applyBorder="1" applyAlignment="1" applyProtection="1"/>
    <xf numFmtId="4" fontId="30" fillId="0" borderId="1" xfId="0" applyNumberFormat="1" applyFont="1" applyFill="1" applyBorder="1" applyAlignment="1" applyProtection="1"/>
    <xf numFmtId="0" fontId="20" fillId="0" borderId="2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5" fillId="0" borderId="5" xfId="0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right" vertical="top" wrapText="1"/>
    </xf>
    <xf numFmtId="0" fontId="20" fillId="0" borderId="3" xfId="0" applyFont="1" applyBorder="1" applyAlignment="1" applyProtection="1">
      <alignment horizontal="right" vertical="top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/>
    </xf>
  </cellXfs>
  <cellStyles count="25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86" zoomScaleSheetLayoutView="86" workbookViewId="0">
      <selection activeCell="F56" sqref="F5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3" t="s">
        <v>30</v>
      </c>
      <c r="B1" s="43"/>
      <c r="C1" s="43"/>
    </row>
    <row r="2" spans="1:9" ht="34.5" customHeight="1">
      <c r="A2" s="44" t="s">
        <v>1</v>
      </c>
      <c r="B2" s="44"/>
      <c r="C2" s="44"/>
      <c r="E2" s="15" t="s">
        <v>0</v>
      </c>
      <c r="F2" s="14">
        <v>44596</v>
      </c>
    </row>
    <row r="3" spans="1:9">
      <c r="A3" s="13">
        <v>1</v>
      </c>
      <c r="B3" s="12" t="s">
        <v>2</v>
      </c>
      <c r="C3" s="19">
        <v>19539426.039999999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f>8999571.03-12000</f>
        <v>8987571.0299999993</v>
      </c>
      <c r="E4" s="11"/>
      <c r="F4" s="11"/>
      <c r="H4" s="16"/>
    </row>
    <row r="5" spans="1:9">
      <c r="A5" s="13">
        <v>3</v>
      </c>
      <c r="B5" s="12" t="s">
        <v>4</v>
      </c>
      <c r="C5" s="19">
        <v>12000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5" t="s">
        <v>6</v>
      </c>
      <c r="B7" s="46"/>
      <c r="C7" s="20">
        <f>SUM(C3:C6)</f>
        <v>28538997.07</v>
      </c>
      <c r="D7" s="10"/>
      <c r="E7" s="8"/>
      <c r="F7" s="9"/>
    </row>
    <row r="8" spans="1:9" ht="24.75" customHeight="1">
      <c r="A8" s="47" t="s">
        <v>7</v>
      </c>
      <c r="B8" s="48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+C14+C15+C16+C17+C18+C19+C20+C21+C22+C23+C24+C25+C26+C27+C29+C36+C39+C41+C42+C43+C44+C45+C46+C50+C47+C55+C56</f>
        <v>22804599.73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9" t="s">
        <v>9</v>
      </c>
      <c r="B11" s="49"/>
      <c r="C11" s="22">
        <f>+C9</f>
        <v>22804599.73</v>
      </c>
      <c r="D11" s="16"/>
      <c r="E11" s="11"/>
      <c r="F11" s="11"/>
      <c r="H11" s="16"/>
    </row>
    <row r="12" spans="1:9">
      <c r="A12" s="35" t="s">
        <v>10</v>
      </c>
      <c r="B12" s="36"/>
      <c r="C12" s="32">
        <f>+C7-C11</f>
        <v>5734397.3399999999</v>
      </c>
      <c r="D12" s="16"/>
      <c r="E12" s="11"/>
      <c r="F12" s="11"/>
      <c r="G12" s="16"/>
      <c r="H12" s="16"/>
      <c r="I12" s="16"/>
    </row>
    <row r="13" spans="1:9" ht="18.75">
      <c r="A13" s="37" t="s">
        <v>11</v>
      </c>
      <c r="B13" s="37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9" ht="16.5" customHeight="1">
      <c r="A25" s="13">
        <v>10</v>
      </c>
      <c r="B25" s="18" t="s">
        <v>37</v>
      </c>
      <c r="C25" s="19">
        <f>880.01</f>
        <v>880.01</v>
      </c>
      <c r="D25" s="16"/>
      <c r="E25" s="11"/>
      <c r="F25" s="11"/>
      <c r="G25" s="16"/>
      <c r="H25" s="16"/>
      <c r="I25" s="16"/>
    </row>
    <row r="26" spans="1:9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9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9" ht="23.25" customHeight="1">
      <c r="A28" s="38" t="s">
        <v>15</v>
      </c>
      <c r="B28" s="39"/>
      <c r="C28" s="23"/>
      <c r="D28" s="16"/>
      <c r="E28" s="11"/>
      <c r="F28" s="11"/>
      <c r="G28" s="16"/>
      <c r="H28" s="16"/>
    </row>
    <row r="29" spans="1:9">
      <c r="A29" s="5">
        <v>13</v>
      </c>
      <c r="B29" s="4" t="s">
        <v>16</v>
      </c>
      <c r="C29" s="19">
        <v>6318204.9299999997</v>
      </c>
      <c r="D29" s="16"/>
      <c r="E29" s="11"/>
      <c r="F29" s="11"/>
      <c r="G29" s="16"/>
      <c r="H29" s="16"/>
    </row>
    <row r="30" spans="1:9">
      <c r="A30" s="33" t="s">
        <v>48</v>
      </c>
      <c r="B30" s="33" t="s">
        <v>49</v>
      </c>
      <c r="C30" s="34">
        <v>7150</v>
      </c>
      <c r="D30" s="16"/>
      <c r="E30" s="11"/>
      <c r="F30" s="11"/>
      <c r="G30" s="16"/>
      <c r="H30" s="16"/>
    </row>
    <row r="31" spans="1:9">
      <c r="A31" s="33" t="s">
        <v>50</v>
      </c>
      <c r="B31" s="33" t="s">
        <v>51</v>
      </c>
      <c r="C31" s="34">
        <v>2801307.3</v>
      </c>
      <c r="D31" s="16"/>
      <c r="E31" s="11"/>
      <c r="F31" s="11"/>
      <c r="G31" s="16"/>
      <c r="H31" s="16"/>
    </row>
    <row r="32" spans="1:9">
      <c r="A32" s="33" t="s">
        <v>52</v>
      </c>
      <c r="B32" s="33" t="s">
        <v>53</v>
      </c>
      <c r="C32" s="34">
        <v>1339611.02</v>
      </c>
      <c r="D32" s="16"/>
      <c r="E32" s="11"/>
      <c r="F32" s="11"/>
      <c r="G32" s="16"/>
      <c r="H32" s="16"/>
    </row>
    <row r="33" spans="1:10">
      <c r="A33" s="33" t="s">
        <v>54</v>
      </c>
      <c r="B33" s="33" t="s">
        <v>55</v>
      </c>
      <c r="C33" s="34">
        <v>1642996.26</v>
      </c>
      <c r="D33" s="16"/>
      <c r="E33" s="11"/>
      <c r="F33" s="11"/>
      <c r="G33" s="16"/>
      <c r="H33" s="16"/>
    </row>
    <row r="34" spans="1:10">
      <c r="A34" s="33" t="s">
        <v>56</v>
      </c>
      <c r="B34" s="33" t="s">
        <v>57</v>
      </c>
      <c r="C34" s="34">
        <v>134550.35</v>
      </c>
      <c r="D34" s="16"/>
      <c r="E34" s="11"/>
      <c r="F34" s="11"/>
      <c r="G34" s="16"/>
      <c r="H34" s="16"/>
    </row>
    <row r="35" spans="1:10">
      <c r="A35" s="33" t="s">
        <v>58</v>
      </c>
      <c r="B35" s="33" t="s">
        <v>59</v>
      </c>
      <c r="C35" s="34">
        <v>392590</v>
      </c>
      <c r="D35" s="16"/>
      <c r="E35" s="11"/>
      <c r="F35" s="11"/>
      <c r="G35" s="16"/>
      <c r="H35" s="16"/>
    </row>
    <row r="36" spans="1:10" ht="15.75" customHeight="1">
      <c r="A36" s="3" t="s">
        <v>43</v>
      </c>
      <c r="B36" s="4" t="s">
        <v>31</v>
      </c>
      <c r="C36" s="19">
        <v>831535.1</v>
      </c>
      <c r="E36" s="8"/>
      <c r="F36" s="11"/>
      <c r="G36" s="16"/>
      <c r="J36"/>
    </row>
    <row r="37" spans="1:10" ht="15.75" customHeight="1">
      <c r="A37" s="33" t="s">
        <v>50</v>
      </c>
      <c r="B37" s="33" t="s">
        <v>51</v>
      </c>
      <c r="C37" s="34">
        <v>719928</v>
      </c>
      <c r="E37" s="8"/>
      <c r="F37" s="11"/>
      <c r="G37" s="16"/>
      <c r="J37"/>
    </row>
    <row r="38" spans="1:10" ht="15.75" customHeight="1">
      <c r="A38" s="33" t="s">
        <v>60</v>
      </c>
      <c r="B38" s="33" t="s">
        <v>61</v>
      </c>
      <c r="C38" s="34">
        <v>111607.1</v>
      </c>
      <c r="E38" s="8"/>
      <c r="F38" s="11"/>
      <c r="G38" s="16"/>
      <c r="J38"/>
    </row>
    <row r="39" spans="1:10">
      <c r="A39" s="5">
        <v>15</v>
      </c>
      <c r="B39" s="4" t="s">
        <v>24</v>
      </c>
      <c r="C39" s="19">
        <v>175550.5</v>
      </c>
      <c r="E39" s="8"/>
      <c r="F39" s="11"/>
      <c r="G39" s="16"/>
      <c r="H39" s="16"/>
      <c r="J39"/>
    </row>
    <row r="40" spans="1:10">
      <c r="A40" s="33" t="s">
        <v>50</v>
      </c>
      <c r="B40" s="33" t="s">
        <v>51</v>
      </c>
      <c r="C40" s="34">
        <v>175550.5</v>
      </c>
      <c r="E40" s="8"/>
      <c r="F40" s="11"/>
      <c r="G40" s="16"/>
      <c r="H40" s="16"/>
      <c r="J40"/>
    </row>
    <row r="41" spans="1:10">
      <c r="A41" s="5">
        <v>16</v>
      </c>
      <c r="B41" s="4" t="s">
        <v>17</v>
      </c>
      <c r="C41" s="19">
        <v>0</v>
      </c>
      <c r="E41" s="11"/>
      <c r="F41" s="11"/>
      <c r="G41" s="16"/>
      <c r="J41"/>
    </row>
    <row r="42" spans="1:10" s="29" customFormat="1" ht="15" customHeight="1">
      <c r="A42" s="5">
        <v>17</v>
      </c>
      <c r="B42" s="27" t="s">
        <v>18</v>
      </c>
      <c r="C42" s="28">
        <v>0</v>
      </c>
      <c r="E42" s="30"/>
      <c r="F42" s="30"/>
      <c r="G42" s="31"/>
    </row>
    <row r="43" spans="1:10">
      <c r="A43" s="5">
        <v>18</v>
      </c>
      <c r="B43" s="2" t="s">
        <v>19</v>
      </c>
      <c r="C43" s="19">
        <v>0</v>
      </c>
      <c r="E43" s="11"/>
      <c r="F43" s="8"/>
      <c r="J43"/>
    </row>
    <row r="44" spans="1:10" ht="15.75" customHeight="1">
      <c r="A44" s="5">
        <v>19</v>
      </c>
      <c r="B44" s="2" t="s">
        <v>29</v>
      </c>
      <c r="C44" s="19">
        <v>0</v>
      </c>
      <c r="E44" s="8"/>
      <c r="F44" s="8"/>
      <c r="J44"/>
    </row>
    <row r="45" spans="1:10">
      <c r="A45" s="5">
        <v>20</v>
      </c>
      <c r="B45" s="4" t="s">
        <v>20</v>
      </c>
      <c r="C45" s="19">
        <v>0</v>
      </c>
      <c r="E45" s="8"/>
      <c r="F45" s="11"/>
      <c r="J45"/>
    </row>
    <row r="46" spans="1:10">
      <c r="A46" s="5">
        <v>21</v>
      </c>
      <c r="B46" s="4" t="s">
        <v>21</v>
      </c>
      <c r="C46" s="19">
        <v>0</v>
      </c>
      <c r="E46" s="8"/>
      <c r="F46" s="11"/>
      <c r="J46"/>
    </row>
    <row r="47" spans="1:10">
      <c r="A47" s="5">
        <v>22</v>
      </c>
      <c r="B47" s="4" t="s">
        <v>22</v>
      </c>
      <c r="C47" s="19">
        <v>101980.45</v>
      </c>
      <c r="E47" s="8"/>
      <c r="F47" s="11"/>
      <c r="J47"/>
    </row>
    <row r="48" spans="1:10">
      <c r="A48" s="33" t="s">
        <v>46</v>
      </c>
      <c r="B48" s="33" t="s">
        <v>47</v>
      </c>
      <c r="C48" s="34">
        <v>12880.45</v>
      </c>
      <c r="E48" s="8"/>
      <c r="F48" s="11"/>
      <c r="J48"/>
    </row>
    <row r="49" spans="1:10">
      <c r="A49" s="33" t="s">
        <v>62</v>
      </c>
      <c r="B49" s="33" t="s">
        <v>63</v>
      </c>
      <c r="C49" s="34">
        <v>89100</v>
      </c>
      <c r="E49" s="8"/>
      <c r="F49" s="11"/>
      <c r="J49"/>
    </row>
    <row r="50" spans="1:10">
      <c r="A50" s="5">
        <v>23</v>
      </c>
      <c r="B50" s="4" t="s">
        <v>23</v>
      </c>
      <c r="C50" s="19">
        <f>1615256.5+13761192.24</f>
        <v>15376448.74</v>
      </c>
      <c r="E50" s="8"/>
      <c r="F50" s="8"/>
      <c r="J50"/>
    </row>
    <row r="51" spans="1:10">
      <c r="A51" s="33" t="s">
        <v>64</v>
      </c>
      <c r="B51" s="33" t="s">
        <v>65</v>
      </c>
      <c r="C51" s="34">
        <v>1615256.5</v>
      </c>
      <c r="E51" s="8"/>
      <c r="F51" s="8"/>
      <c r="J51"/>
    </row>
    <row r="52" spans="1:10">
      <c r="A52" s="33" t="s">
        <v>66</v>
      </c>
      <c r="B52" s="33" t="s">
        <v>67</v>
      </c>
      <c r="C52" s="34">
        <v>13708722.24</v>
      </c>
      <c r="E52" s="8"/>
      <c r="F52" s="8"/>
      <c r="J52"/>
    </row>
    <row r="53" spans="1:10">
      <c r="A53" s="33" t="s">
        <v>68</v>
      </c>
      <c r="B53" s="33" t="s">
        <v>69</v>
      </c>
      <c r="C53" s="34">
        <v>12980</v>
      </c>
      <c r="E53" s="8"/>
      <c r="F53" s="8"/>
      <c r="J53"/>
    </row>
    <row r="54" spans="1:10">
      <c r="A54" s="33" t="s">
        <v>70</v>
      </c>
      <c r="B54" s="33" t="s">
        <v>71</v>
      </c>
      <c r="C54" s="34">
        <v>39490</v>
      </c>
      <c r="E54" s="8"/>
      <c r="F54" s="8"/>
      <c r="J54"/>
    </row>
    <row r="55" spans="1:10">
      <c r="A55" s="5">
        <v>24</v>
      </c>
      <c r="B55" s="4" t="s">
        <v>27</v>
      </c>
      <c r="C55" s="19">
        <v>0</v>
      </c>
      <c r="E55" s="8"/>
      <c r="F55" s="8"/>
      <c r="J55"/>
    </row>
    <row r="56" spans="1:10">
      <c r="A56" s="5">
        <v>25</v>
      </c>
      <c r="B56" s="4" t="s">
        <v>28</v>
      </c>
      <c r="C56" s="19">
        <v>0</v>
      </c>
      <c r="E56" s="8"/>
      <c r="F56" s="8"/>
      <c r="J56"/>
    </row>
    <row r="57" spans="1:10">
      <c r="A57" s="40" t="s">
        <v>32</v>
      </c>
      <c r="B57" s="41"/>
      <c r="C57" s="20">
        <f>+C9+C10</f>
        <v>22804599.73</v>
      </c>
      <c r="E57" s="8"/>
      <c r="F57" s="8"/>
      <c r="J57"/>
    </row>
    <row r="58" spans="1:10" ht="31.5" customHeight="1">
      <c r="A58" s="42"/>
      <c r="B58" s="42"/>
      <c r="C58" s="42"/>
      <c r="E58" s="8"/>
      <c r="F58" s="8"/>
      <c r="J58"/>
    </row>
    <row r="59" spans="1:10">
      <c r="E59" s="8"/>
      <c r="F59" s="8"/>
      <c r="J59"/>
    </row>
    <row r="60" spans="1:10">
      <c r="C60" s="25"/>
      <c r="J60"/>
    </row>
    <row r="61" spans="1:10">
      <c r="C61" s="26"/>
      <c r="J61"/>
    </row>
    <row r="62" spans="1:10">
      <c r="C62" s="26"/>
      <c r="J62"/>
    </row>
    <row r="63" spans="1:10">
      <c r="C63" s="26"/>
      <c r="J63"/>
    </row>
    <row r="64" spans="1:10">
      <c r="C64" s="26"/>
      <c r="J64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57:B57"/>
    <mergeCell ref="A58:C58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04.02.2022</vt:lpstr>
      <vt:lpstr>Sheet2</vt:lpstr>
      <vt:lpstr>'04.02.2022'!Print_Area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2022-02-21T12:00:07Z</dcterms:modified>
</cp:coreProperties>
</file>