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0.07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8" i="1"/>
  <c r="C4"/>
  <c r="C10"/>
  <c r="C9"/>
  <c r="C97"/>
  <c r="C7" l="1"/>
  <c r="C11" l="1"/>
  <c r="C12" s="1"/>
</calcChain>
</file>

<file path=xl/sharedStrings.xml><?xml version="1.0" encoding="utf-8"?>
<sst xmlns="http://schemas.openxmlformats.org/spreadsheetml/2006/main" count="157" uniqueCount="157">
  <si>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</si>
  <si>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</si>
  <si>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</si>
  <si>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</si>
  <si>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</si>
  <si>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</si>
  <si>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</si>
  <si>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</si>
  <si>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</si>
  <si>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</si>
  <si>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</si>
  <si>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</si>
  <si>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</si>
  <si>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</si>
  <si>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</si>
  <si>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</si>
  <si>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</si>
  <si>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</si>
  <si>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</si>
  <si>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</si>
  <si>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</si>
  <si>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</si>
  <si>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</si>
  <si>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</si>
  <si>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</si>
  <si>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</si>
  <si>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</si>
  <si>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</si>
  <si>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</si>
  <si>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</si>
  <si>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</si>
  <si>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</si>
  <si>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</si>
  <si>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</si>
  <si>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</si>
  <si>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</si>
  <si>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</si>
  <si>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</si>
  <si>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</si>
  <si>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</si>
  <si>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</si>
  <si>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ПЛАТЕ (пов.више треб.сред.Филијали)</t>
  </si>
  <si>
    <t>ПЛАТЕ  - неуговорени радници (пов.више треб.сред.Филијали)</t>
  </si>
  <si>
    <t>10.07.2020</t>
  </si>
  <si>
    <t>МАТЕРИЈАЛИ И ОСТАЛИ ТРОШКОВИ (Варјабилни део)</t>
  </si>
  <si>
    <t xml:space="preserve">00211          </t>
  </si>
  <si>
    <t>EKOENERGETIKA</t>
  </si>
  <si>
    <t xml:space="preserve">0025           </t>
  </si>
  <si>
    <t>SIEMENS DOO BEOGRAD</t>
  </si>
  <si>
    <t xml:space="preserve">00299          </t>
  </si>
  <si>
    <t>IBREA DOO</t>
  </si>
  <si>
    <t xml:space="preserve">0033           </t>
  </si>
  <si>
    <t>MYRANOVA</t>
  </si>
  <si>
    <t xml:space="preserve">00402          </t>
  </si>
  <si>
    <t>VISIONEXPERTS</t>
  </si>
  <si>
    <t xml:space="preserve">0096           </t>
  </si>
  <si>
    <t>GROSIS</t>
  </si>
  <si>
    <t xml:space="preserve">0167           </t>
  </si>
  <si>
    <t>EUROMEDICINA</t>
  </si>
  <si>
    <t xml:space="preserve">0203           </t>
  </si>
  <si>
    <t>VODOVOD ČAČAK</t>
  </si>
  <si>
    <t xml:space="preserve">0316           </t>
  </si>
  <si>
    <t>GRADSKO ZELENILO ČAČAK</t>
  </si>
  <si>
    <t xml:space="preserve">0405           </t>
  </si>
  <si>
    <t>DRAGER TEHNIKA BEOGRAD</t>
  </si>
  <si>
    <t xml:space="preserve">0466           </t>
  </si>
  <si>
    <t>DEM NOVI SAD</t>
  </si>
  <si>
    <t xml:space="preserve">0559           </t>
  </si>
  <si>
    <t>ECOMEX AUTO</t>
  </si>
  <si>
    <t xml:space="preserve">0631           </t>
  </si>
  <si>
    <t>AUTO CENTAR MILOŠ  DOO</t>
  </si>
  <si>
    <t xml:space="preserve">0682           </t>
  </si>
  <si>
    <t>START-COMPUTERS- ČAČAK</t>
  </si>
  <si>
    <t xml:space="preserve">0798           </t>
  </si>
  <si>
    <t>VELEBIT NOVI SAD</t>
  </si>
  <si>
    <t xml:space="preserve">0806           </t>
  </si>
  <si>
    <t>INSTITUT ZA ONKOLOGIJU I RADIOLOGIJU BEOGRAD</t>
  </si>
  <si>
    <t xml:space="preserve">0851           </t>
  </si>
  <si>
    <t>JKP KOMUNALAC ČAČAK</t>
  </si>
  <si>
    <t xml:space="preserve">0909           </t>
  </si>
  <si>
    <t>METRECO NIŠ</t>
  </si>
  <si>
    <t xml:space="preserve">0939           </t>
  </si>
  <si>
    <t>FRESENIUS MEDICAL CARE nevaži tekući</t>
  </si>
  <si>
    <t xml:space="preserve">0947           </t>
  </si>
  <si>
    <t>VODOTEHNA  d.o.o</t>
  </si>
  <si>
    <t xml:space="preserve">120            </t>
  </si>
  <si>
    <t>SZR "TAURUNUM MED ACTIVE"</t>
  </si>
  <si>
    <t xml:space="preserve">1251           </t>
  </si>
  <si>
    <t>ZAVOD ZA JAVNO ZDRAVLJE</t>
  </si>
  <si>
    <t xml:space="preserve">1254           </t>
  </si>
  <si>
    <t>USPON ČAČAK</t>
  </si>
  <si>
    <t xml:space="preserve">1258           </t>
  </si>
  <si>
    <t>RIZZARDO ĐORĐE ČAČAK</t>
  </si>
  <si>
    <t xml:space="preserve">1332           </t>
  </si>
  <si>
    <t>MARK MEDICAL DOO</t>
  </si>
  <si>
    <t xml:space="preserve">1403           </t>
  </si>
  <si>
    <t>TROUGAO ČAČAK</t>
  </si>
  <si>
    <t xml:space="preserve">1458           </t>
  </si>
  <si>
    <t>MIŠKOVIĆ DOO</t>
  </si>
  <si>
    <t xml:space="preserve">1494           </t>
  </si>
  <si>
    <t>ELKONT INŽENJERING BEOGRAD</t>
  </si>
  <si>
    <t xml:space="preserve">1524           </t>
  </si>
  <si>
    <t>PAPIRDOL ČAČAK</t>
  </si>
  <si>
    <t xml:space="preserve">1556           </t>
  </si>
  <si>
    <t>FLORA KOMERC</t>
  </si>
  <si>
    <t xml:space="preserve">1942           </t>
  </si>
  <si>
    <t>JP STOČARSKO VETERINARSKI CENTAR VETERINARSKI INSTITUT VELIKA PLANA</t>
  </si>
  <si>
    <t xml:space="preserve">2              </t>
  </si>
  <si>
    <t>GALENA LAB</t>
  </si>
  <si>
    <t xml:space="preserve">2105           </t>
  </si>
  <si>
    <t>VAGA LIBELA DOO KRALJEVO</t>
  </si>
  <si>
    <t xml:space="preserve">2299           </t>
  </si>
  <si>
    <t>CIPELIĆI</t>
  </si>
  <si>
    <t xml:space="preserve">2321           </t>
  </si>
  <si>
    <t>BIT TOTAL HEALTH SOLUTIONS</t>
  </si>
  <si>
    <t xml:space="preserve">2335           </t>
  </si>
  <si>
    <t>NEOMEDICA NOVI SAD</t>
  </si>
  <si>
    <t xml:space="preserve">2491           </t>
  </si>
  <si>
    <t>DOBROVOLJNO VATROG DRUŠTVO-ČA</t>
  </si>
  <si>
    <t xml:space="preserve">2686           </t>
  </si>
  <si>
    <t>DUNAV PLAST</t>
  </si>
  <si>
    <t xml:space="preserve">27             </t>
  </si>
  <si>
    <t>AUDIOVOKS</t>
  </si>
  <si>
    <t xml:space="preserve">2829           </t>
  </si>
  <si>
    <t>INSTITUT ZA MED RADA -DR DRAG.KARAJ</t>
  </si>
  <si>
    <t xml:space="preserve">2886           </t>
  </si>
  <si>
    <t>SINOFARM  BEOGRAD</t>
  </si>
  <si>
    <t xml:space="preserve">2966           </t>
  </si>
  <si>
    <t>DUNAV OSIGURANJE  A.D.O</t>
  </si>
  <si>
    <t xml:space="preserve">3003           </t>
  </si>
  <si>
    <t>UNIVERZAL S.Z.R</t>
  </si>
  <si>
    <t xml:space="preserve">3065           </t>
  </si>
  <si>
    <t>PROXIMA  DOO</t>
  </si>
  <si>
    <t xml:space="preserve">3174           </t>
  </si>
  <si>
    <t>SIĆO PREDUZETNIK</t>
  </si>
  <si>
    <t xml:space="preserve">3195           </t>
  </si>
  <si>
    <t>B2M</t>
  </si>
  <si>
    <t xml:space="preserve">3362           </t>
  </si>
  <si>
    <t>SCHILLER D.O.O.</t>
  </si>
  <si>
    <t xml:space="preserve">3443           </t>
  </si>
  <si>
    <t>TERMOENERGETIKA ARMATURE</t>
  </si>
  <si>
    <t xml:space="preserve">3679           </t>
  </si>
  <si>
    <t>MD imaging</t>
  </si>
  <si>
    <t xml:space="preserve">3700           </t>
  </si>
  <si>
    <t>WIENER STADTISCHE</t>
  </si>
  <si>
    <t xml:space="preserve">3728           </t>
  </si>
  <si>
    <t>COMTRADE SYSTEM  INTEGRATION</t>
  </si>
  <si>
    <t xml:space="preserve">3893           </t>
  </si>
  <si>
    <t>DOM ZDRAVLJA "ČAČAK"</t>
  </si>
  <si>
    <t xml:space="preserve">4387           </t>
  </si>
  <si>
    <t>KRISTALSO</t>
  </si>
  <si>
    <t xml:space="preserve">4407           </t>
  </si>
  <si>
    <t>TRI O ARANDJELOVAC</t>
  </si>
  <si>
    <t xml:space="preserve">5548           </t>
  </si>
  <si>
    <t>DELMAX</t>
  </si>
  <si>
    <t xml:space="preserve">5561           </t>
  </si>
  <si>
    <t>LINDE GAS SRBIJA AD BEČEJ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</si>
</sst>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49" fontId="8" fillId="0" borderId="1" xfId="116" applyNumberFormat="1" applyFont="1" applyBorder="1"/>
    <xf numFmtId="4" fontId="8" fillId="0" borderId="1" xfId="116" applyNumberFormat="1" applyFont="1" applyBorder="1"/>
  </cellXfs>
  <cellStyles count="117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10" workbookViewId="0">
      <selection activeCell="F72" sqref="F72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6.140625" customWidth="1"/>
    <col min="5" max="5" width="9.5703125" customWidth="1"/>
    <col min="6" max="6" width="13.28515625" customWidth="1"/>
    <col min="7" max="7" width="10.140625" bestFit="1" customWidth="1"/>
    <col min="8" max="8" width="18.42578125" bestFit="1" customWidth="1"/>
    <col min="10" max="10" width="11.7109375" style="26" customWidth="1"/>
  </cols>
  <sheetData>
    <row r="1" spans="1:9" ht="18.75" customHeight="1">
      <c r="A1" s="28" t="s">
        <v>32</v>
      </c>
      <c r="B1" s="28"/>
      <c r="C1" s="28"/>
    </row>
    <row r="2" spans="1:9" ht="48" customHeight="1">
      <c r="A2" s="29" t="s">
        <v>1</v>
      </c>
      <c r="B2" s="29"/>
      <c r="C2" s="29"/>
      <c r="E2" s="25" t="s">
        <v>0</v>
      </c>
      <c r="F2" s="24" t="s">
        <v>43</v>
      </c>
    </row>
    <row r="3" spans="1:9">
      <c r="A3" s="23">
        <v>1</v>
      </c>
      <c r="B3" s="22" t="s">
        <v>2</v>
      </c>
      <c r="C3" s="21">
        <v>15074544.23</v>
      </c>
      <c r="E3" s="20"/>
      <c r="F3" s="20"/>
      <c r="H3" s="26"/>
    </row>
    <row r="4" spans="1:9">
      <c r="A4" s="23">
        <v>2</v>
      </c>
      <c r="B4" s="22" t="s">
        <v>3</v>
      </c>
      <c r="C4" s="21">
        <f>2859790.1+567853.14+9467491</f>
        <v>12895134.24</v>
      </c>
      <c r="E4" s="20"/>
      <c r="F4" s="20"/>
      <c r="H4" s="26"/>
    </row>
    <row r="5" spans="1:9">
      <c r="A5" s="23">
        <v>3</v>
      </c>
      <c r="B5" s="22" t="s">
        <v>4</v>
      </c>
      <c r="C5" s="21">
        <v>5200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0" t="s">
        <v>6</v>
      </c>
      <c r="B7" s="31"/>
      <c r="C7" s="17">
        <f>SUM(C3:C6)</f>
        <v>27974878.469999999</v>
      </c>
      <c r="D7" s="19"/>
      <c r="E7" s="16"/>
      <c r="F7" s="18"/>
    </row>
    <row r="8" spans="1:9" ht="24.75" customHeight="1">
      <c r="A8" s="32" t="s">
        <v>7</v>
      </c>
      <c r="B8" s="33"/>
      <c r="C8" s="15"/>
      <c r="E8" s="18"/>
      <c r="F8" s="16"/>
    </row>
    <row r="9" spans="1:9">
      <c r="A9" s="23">
        <v>1</v>
      </c>
      <c r="B9" s="14" t="s">
        <v>36</v>
      </c>
      <c r="C9" s="21">
        <f>+C14+C15+C16+C17+C18+C19+C20+C21+C23+C80+C83+C84+C85+C87+C88+C89+C90+C91+C92+C93+C94+C95+C96</f>
        <v>8892462.3100000005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+C81</f>
        <v>0</v>
      </c>
      <c r="D10" s="19" t="s">
        <v>35</v>
      </c>
      <c r="E10" s="18"/>
      <c r="F10" s="20"/>
      <c r="H10" s="26"/>
    </row>
    <row r="11" spans="1:9">
      <c r="A11" s="34" t="s">
        <v>9</v>
      </c>
      <c r="B11" s="34"/>
      <c r="C11" s="13">
        <f>SUM(C9:C10)</f>
        <v>8892462.3100000005</v>
      </c>
      <c r="D11" s="26"/>
      <c r="E11" s="16"/>
      <c r="F11" s="20"/>
      <c r="H11" s="26"/>
    </row>
    <row r="12" spans="1:9">
      <c r="A12" s="35" t="s">
        <v>10</v>
      </c>
      <c r="B12" s="36"/>
      <c r="C12" s="13">
        <f>+C7-C11</f>
        <v>19082416.159999996</v>
      </c>
      <c r="D12" s="26"/>
      <c r="E12" s="16"/>
      <c r="F12" s="20"/>
      <c r="G12" s="26"/>
      <c r="H12" s="26"/>
      <c r="I12" s="26"/>
    </row>
    <row r="13" spans="1:9" ht="18.75">
      <c r="A13" s="37" t="s">
        <v>11</v>
      </c>
      <c r="B13" s="37"/>
      <c r="C13" s="15"/>
      <c r="D13" s="26"/>
      <c r="E13" s="16"/>
      <c r="F13" s="20"/>
      <c r="G13" s="26"/>
      <c r="H13" s="26"/>
      <c r="I13" s="26"/>
    </row>
    <row r="14" spans="1:9">
      <c r="A14" s="23">
        <v>1</v>
      </c>
      <c r="B14" s="11" t="s">
        <v>41</v>
      </c>
      <c r="C14" s="21">
        <v>0</v>
      </c>
      <c r="D14" s="26"/>
      <c r="E14" s="10"/>
      <c r="F14" s="20"/>
      <c r="G14" s="26"/>
      <c r="H14" s="26"/>
      <c r="I14" s="26"/>
    </row>
    <row r="15" spans="1:9" ht="30">
      <c r="A15" s="23" t="s">
        <v>40</v>
      </c>
      <c r="B15" s="27" t="s">
        <v>42</v>
      </c>
      <c r="C15" s="21">
        <v>0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27</v>
      </c>
      <c r="C17" s="21">
        <v>0</v>
      </c>
      <c r="E17" s="16"/>
      <c r="F17" s="20"/>
      <c r="G17" s="26"/>
      <c r="H17" s="26"/>
      <c r="I17" s="26"/>
    </row>
    <row r="18" spans="1:9">
      <c r="A18" s="23">
        <v>4</v>
      </c>
      <c r="B18" s="11" t="s">
        <v>13</v>
      </c>
      <c r="C18" s="21">
        <f>2829151.1+296744.95</f>
        <v>3125896.0500000003</v>
      </c>
      <c r="E18" s="16"/>
      <c r="F18" s="20"/>
      <c r="G18" s="26"/>
      <c r="H18" s="26"/>
      <c r="I18" s="26"/>
    </row>
    <row r="19" spans="1:9">
      <c r="A19" s="23">
        <v>5</v>
      </c>
      <c r="B19" s="11" t="s">
        <v>14</v>
      </c>
      <c r="C19" s="21">
        <v>0</v>
      </c>
      <c r="D19" s="12"/>
      <c r="E19" s="20"/>
      <c r="F19" s="20"/>
      <c r="G19" s="26"/>
      <c r="H19" s="26"/>
      <c r="I19" s="26"/>
    </row>
    <row r="20" spans="1:9">
      <c r="A20" s="23">
        <v>6</v>
      </c>
      <c r="B20" s="11" t="s">
        <v>26</v>
      </c>
      <c r="C20" s="21">
        <v>0</v>
      </c>
      <c r="E20" s="20"/>
      <c r="F20" s="20"/>
      <c r="G20" s="26"/>
      <c r="H20" s="26"/>
      <c r="I20" s="26"/>
    </row>
    <row r="21" spans="1:9" hidden="1">
      <c r="A21" s="23">
        <v>7</v>
      </c>
      <c r="B21" s="11" t="s">
        <v>23</v>
      </c>
      <c r="C21" s="21">
        <v>0</v>
      </c>
      <c r="E21" s="20"/>
      <c r="F21" s="20"/>
      <c r="G21" s="26"/>
      <c r="H21" s="26"/>
      <c r="I21" s="26"/>
    </row>
    <row r="22" spans="1:9">
      <c r="A22" s="23">
        <v>7</v>
      </c>
      <c r="B22" s="11" t="s">
        <v>39</v>
      </c>
      <c r="C22" s="21">
        <v>0</v>
      </c>
      <c r="E22" s="20"/>
      <c r="F22" s="20"/>
      <c r="G22" s="26"/>
      <c r="H22" s="26"/>
      <c r="I22" s="26"/>
    </row>
    <row r="23" spans="1:9" ht="21.75" customHeight="1">
      <c r="A23" s="23">
        <v>8</v>
      </c>
      <c r="B23" s="42" t="s">
        <v>44</v>
      </c>
      <c r="C23" s="21">
        <v>5766566.2599999998</v>
      </c>
      <c r="D23" s="26"/>
      <c r="E23" s="16"/>
      <c r="F23" s="20"/>
      <c r="G23" s="26"/>
      <c r="H23" s="26"/>
      <c r="I23" s="26"/>
    </row>
    <row r="24" spans="1:9" ht="21.75" customHeight="1">
      <c r="A24" s="43" t="s">
        <v>45</v>
      </c>
      <c r="B24" s="43" t="s">
        <v>46</v>
      </c>
      <c r="C24" s="44">
        <v>3744</v>
      </c>
      <c r="D24" s="26"/>
      <c r="E24" s="16"/>
      <c r="F24" s="20"/>
      <c r="G24" s="26"/>
      <c r="H24" s="26"/>
      <c r="I24" s="26"/>
    </row>
    <row r="25" spans="1:9" ht="21.75" customHeight="1">
      <c r="A25" s="43" t="s">
        <v>47</v>
      </c>
      <c r="B25" s="43" t="s">
        <v>48</v>
      </c>
      <c r="C25" s="44">
        <v>78000</v>
      </c>
      <c r="D25" s="26"/>
      <c r="E25" s="16"/>
      <c r="F25" s="20"/>
      <c r="G25" s="26"/>
      <c r="H25" s="26"/>
      <c r="I25" s="26"/>
    </row>
    <row r="26" spans="1:9" ht="21.75" customHeight="1">
      <c r="A26" s="43" t="s">
        <v>49</v>
      </c>
      <c r="B26" s="43" t="s">
        <v>50</v>
      </c>
      <c r="C26" s="44">
        <v>123628.64</v>
      </c>
      <c r="D26" s="26"/>
      <c r="E26" s="16"/>
      <c r="F26" s="20"/>
      <c r="G26" s="26"/>
      <c r="H26" s="26"/>
      <c r="I26" s="26"/>
    </row>
    <row r="27" spans="1:9" ht="21.75" customHeight="1">
      <c r="A27" s="43" t="s">
        <v>51</v>
      </c>
      <c r="B27" s="43" t="s">
        <v>52</v>
      </c>
      <c r="C27" s="44">
        <v>12000</v>
      </c>
      <c r="D27" s="26"/>
      <c r="E27" s="16"/>
      <c r="F27" s="20"/>
      <c r="G27" s="26"/>
      <c r="H27" s="26"/>
      <c r="I27" s="26"/>
    </row>
    <row r="28" spans="1:9" ht="21.75" customHeight="1">
      <c r="A28" s="43" t="s">
        <v>53</v>
      </c>
      <c r="B28" s="43" t="s">
        <v>54</v>
      </c>
      <c r="C28" s="44">
        <v>143512.73000000001</v>
      </c>
      <c r="D28" s="26"/>
      <c r="E28" s="16"/>
      <c r="F28" s="20"/>
      <c r="G28" s="26"/>
      <c r="H28" s="26"/>
      <c r="I28" s="26"/>
    </row>
    <row r="29" spans="1:9" ht="21.75" customHeight="1">
      <c r="A29" s="43" t="s">
        <v>55</v>
      </c>
      <c r="B29" s="43" t="s">
        <v>56</v>
      </c>
      <c r="C29" s="44">
        <v>81720</v>
      </c>
      <c r="D29" s="26"/>
      <c r="E29" s="16"/>
      <c r="F29" s="20"/>
      <c r="G29" s="26"/>
      <c r="H29" s="26"/>
      <c r="I29" s="26"/>
    </row>
    <row r="30" spans="1:9" ht="21.75" customHeight="1">
      <c r="A30" s="43" t="s">
        <v>57</v>
      </c>
      <c r="B30" s="43" t="s">
        <v>58</v>
      </c>
      <c r="C30" s="44">
        <v>179760</v>
      </c>
      <c r="D30" s="26"/>
      <c r="E30" s="16"/>
      <c r="F30" s="20"/>
      <c r="G30" s="26"/>
      <c r="H30" s="26"/>
      <c r="I30" s="26"/>
    </row>
    <row r="31" spans="1:9" ht="21.75" customHeight="1">
      <c r="A31" s="43" t="s">
        <v>59</v>
      </c>
      <c r="B31" s="43" t="s">
        <v>60</v>
      </c>
      <c r="C31" s="44">
        <v>773050.66</v>
      </c>
      <c r="D31" s="26"/>
      <c r="E31" s="16"/>
      <c r="F31" s="20"/>
      <c r="G31" s="26"/>
      <c r="H31" s="26"/>
      <c r="I31" s="26"/>
    </row>
    <row r="32" spans="1:9" ht="21.75" customHeight="1">
      <c r="A32" s="43" t="s">
        <v>61</v>
      </c>
      <c r="B32" s="43" t="s">
        <v>62</v>
      </c>
      <c r="C32" s="44">
        <v>59712</v>
      </c>
      <c r="D32" s="26"/>
      <c r="E32" s="16"/>
      <c r="F32" s="20"/>
      <c r="G32" s="26"/>
      <c r="H32" s="26"/>
      <c r="I32" s="26"/>
    </row>
    <row r="33" spans="1:9" ht="21.75" customHeight="1">
      <c r="A33" s="43" t="s">
        <v>63</v>
      </c>
      <c r="B33" s="43" t="s">
        <v>64</v>
      </c>
      <c r="C33" s="44">
        <v>26115</v>
      </c>
      <c r="D33" s="26"/>
      <c r="E33" s="16"/>
      <c r="F33" s="20"/>
      <c r="G33" s="26"/>
      <c r="H33" s="26"/>
      <c r="I33" s="26"/>
    </row>
    <row r="34" spans="1:9" ht="21.75" customHeight="1">
      <c r="A34" s="43" t="s">
        <v>65</v>
      </c>
      <c r="B34" s="43" t="s">
        <v>66</v>
      </c>
      <c r="C34" s="44">
        <v>24240</v>
      </c>
      <c r="D34" s="26"/>
      <c r="E34" s="16"/>
      <c r="F34" s="20"/>
      <c r="G34" s="26"/>
      <c r="H34" s="26"/>
      <c r="I34" s="26"/>
    </row>
    <row r="35" spans="1:9" ht="21.75" customHeight="1">
      <c r="A35" s="43" t="s">
        <v>67</v>
      </c>
      <c r="B35" s="43" t="s">
        <v>68</v>
      </c>
      <c r="C35" s="44">
        <v>58923.199999999997</v>
      </c>
      <c r="D35" s="26"/>
      <c r="E35" s="16"/>
      <c r="F35" s="20"/>
      <c r="G35" s="26"/>
      <c r="H35" s="26"/>
      <c r="I35" s="26"/>
    </row>
    <row r="36" spans="1:9" ht="21.75" customHeight="1">
      <c r="A36" s="43" t="s">
        <v>69</v>
      </c>
      <c r="B36" s="43" t="s">
        <v>70</v>
      </c>
      <c r="C36" s="44">
        <v>2500</v>
      </c>
      <c r="D36" s="26"/>
      <c r="E36" s="16"/>
      <c r="F36" s="20"/>
      <c r="G36" s="26"/>
      <c r="H36" s="26"/>
      <c r="I36" s="26"/>
    </row>
    <row r="37" spans="1:9" ht="21.75" customHeight="1">
      <c r="A37" s="43" t="s">
        <v>71</v>
      </c>
      <c r="B37" s="43" t="s">
        <v>72</v>
      </c>
      <c r="C37" s="44">
        <v>5496</v>
      </c>
      <c r="D37" s="26"/>
      <c r="E37" s="16"/>
      <c r="F37" s="20"/>
      <c r="G37" s="26"/>
      <c r="H37" s="26"/>
      <c r="I37" s="26"/>
    </row>
    <row r="38" spans="1:9" ht="21.75" customHeight="1">
      <c r="A38" s="43" t="s">
        <v>73</v>
      </c>
      <c r="B38" s="43" t="s">
        <v>74</v>
      </c>
      <c r="C38" s="44">
        <v>13140</v>
      </c>
      <c r="D38" s="26"/>
      <c r="E38" s="16"/>
      <c r="F38" s="20"/>
      <c r="G38" s="26"/>
      <c r="H38" s="26"/>
      <c r="I38" s="26"/>
    </row>
    <row r="39" spans="1:9" ht="21.75" customHeight="1">
      <c r="A39" s="43" t="s">
        <v>75</v>
      </c>
      <c r="B39" s="43" t="s">
        <v>76</v>
      </c>
      <c r="C39" s="44">
        <v>260000</v>
      </c>
      <c r="D39" s="26"/>
      <c r="E39" s="16"/>
      <c r="F39" s="20"/>
      <c r="G39" s="26"/>
      <c r="H39" s="26"/>
      <c r="I39" s="26"/>
    </row>
    <row r="40" spans="1:9" ht="21.75" customHeight="1">
      <c r="A40" s="43" t="s">
        <v>77</v>
      </c>
      <c r="B40" s="43" t="s">
        <v>78</v>
      </c>
      <c r="C40" s="44">
        <v>442770.77</v>
      </c>
      <c r="D40" s="26"/>
      <c r="E40" s="16"/>
      <c r="F40" s="20"/>
      <c r="G40" s="26"/>
      <c r="H40" s="26"/>
      <c r="I40" s="26"/>
    </row>
    <row r="41" spans="1:9" ht="21.75" customHeight="1">
      <c r="A41" s="43" t="s">
        <v>79</v>
      </c>
      <c r="B41" s="43" t="s">
        <v>80</v>
      </c>
      <c r="C41" s="44">
        <v>57648</v>
      </c>
      <c r="D41" s="26"/>
      <c r="E41" s="16"/>
      <c r="F41" s="20"/>
      <c r="G41" s="26"/>
      <c r="H41" s="26"/>
      <c r="I41" s="26"/>
    </row>
    <row r="42" spans="1:9" ht="21.75" customHeight="1">
      <c r="A42" s="43" t="s">
        <v>81</v>
      </c>
      <c r="B42" s="43" t="s">
        <v>82</v>
      </c>
      <c r="C42" s="44">
        <v>53282.21</v>
      </c>
      <c r="D42" s="26"/>
      <c r="E42" s="16"/>
      <c r="F42" s="20"/>
      <c r="G42" s="26"/>
      <c r="H42" s="26"/>
      <c r="I42" s="26"/>
    </row>
    <row r="43" spans="1:9" ht="21.75" customHeight="1">
      <c r="A43" s="43" t="s">
        <v>83</v>
      </c>
      <c r="B43" s="43" t="s">
        <v>84</v>
      </c>
      <c r="C43" s="44">
        <v>9072</v>
      </c>
      <c r="D43" s="26"/>
      <c r="E43" s="16"/>
      <c r="F43" s="20"/>
      <c r="G43" s="26"/>
      <c r="H43" s="26"/>
      <c r="I43" s="26"/>
    </row>
    <row r="44" spans="1:9" ht="21.75" customHeight="1">
      <c r="A44" s="43" t="s">
        <v>85</v>
      </c>
      <c r="B44" s="43" t="s">
        <v>86</v>
      </c>
      <c r="C44" s="44">
        <v>110640</v>
      </c>
      <c r="D44" s="26"/>
      <c r="E44" s="16"/>
      <c r="F44" s="20"/>
      <c r="G44" s="26"/>
      <c r="H44" s="26"/>
      <c r="I44" s="26"/>
    </row>
    <row r="45" spans="1:9" ht="21.75" customHeight="1">
      <c r="A45" s="43" t="s">
        <v>87</v>
      </c>
      <c r="B45" s="43" t="s">
        <v>88</v>
      </c>
      <c r="C45" s="44">
        <v>187615.5</v>
      </c>
      <c r="D45" s="26"/>
      <c r="E45" s="16"/>
      <c r="F45" s="20"/>
      <c r="G45" s="26"/>
      <c r="H45" s="26"/>
      <c r="I45" s="26"/>
    </row>
    <row r="46" spans="1:9" ht="21.75" customHeight="1">
      <c r="A46" s="43" t="s">
        <v>89</v>
      </c>
      <c r="B46" s="43" t="s">
        <v>90</v>
      </c>
      <c r="C46" s="44">
        <v>106284</v>
      </c>
      <c r="D46" s="26"/>
      <c r="E46" s="16"/>
      <c r="F46" s="20"/>
      <c r="G46" s="26"/>
      <c r="H46" s="26"/>
      <c r="I46" s="26"/>
    </row>
    <row r="47" spans="1:9" ht="21.75" customHeight="1">
      <c r="A47" s="43" t="s">
        <v>91</v>
      </c>
      <c r="B47" s="43" t="s">
        <v>92</v>
      </c>
      <c r="C47" s="44">
        <v>12906</v>
      </c>
      <c r="D47" s="26"/>
      <c r="E47" s="16"/>
      <c r="F47" s="20"/>
      <c r="G47" s="26"/>
      <c r="H47" s="26"/>
      <c r="I47" s="26"/>
    </row>
    <row r="48" spans="1:9" ht="21.75" customHeight="1">
      <c r="A48" s="43" t="s">
        <v>93</v>
      </c>
      <c r="B48" s="43" t="s">
        <v>94</v>
      </c>
      <c r="C48" s="44">
        <v>62100</v>
      </c>
      <c r="D48" s="26"/>
      <c r="E48" s="16"/>
      <c r="F48" s="20"/>
      <c r="G48" s="26"/>
      <c r="H48" s="26"/>
      <c r="I48" s="26"/>
    </row>
    <row r="49" spans="1:9" ht="21.75" customHeight="1">
      <c r="A49" s="43" t="s">
        <v>95</v>
      </c>
      <c r="B49" s="43" t="s">
        <v>96</v>
      </c>
      <c r="C49" s="44">
        <v>37300.080000000002</v>
      </c>
      <c r="D49" s="26"/>
      <c r="E49" s="16"/>
      <c r="F49" s="20"/>
      <c r="G49" s="26"/>
      <c r="H49" s="26"/>
      <c r="I49" s="26"/>
    </row>
    <row r="50" spans="1:9" ht="21.75" customHeight="1">
      <c r="A50" s="43" t="s">
        <v>97</v>
      </c>
      <c r="B50" s="43" t="s">
        <v>98</v>
      </c>
      <c r="C50" s="44">
        <v>300000</v>
      </c>
      <c r="D50" s="26"/>
      <c r="E50" s="16"/>
      <c r="F50" s="20"/>
      <c r="G50" s="26"/>
      <c r="H50" s="26"/>
      <c r="I50" s="26"/>
    </row>
    <row r="51" spans="1:9" ht="21.75" customHeight="1">
      <c r="A51" s="43" t="s">
        <v>99</v>
      </c>
      <c r="B51" s="43" t="s">
        <v>100</v>
      </c>
      <c r="C51" s="44">
        <v>79200</v>
      </c>
      <c r="D51" s="26"/>
      <c r="E51" s="16"/>
      <c r="F51" s="20"/>
      <c r="G51" s="26"/>
      <c r="H51" s="26"/>
      <c r="I51" s="26"/>
    </row>
    <row r="52" spans="1:9" ht="21.75" customHeight="1">
      <c r="A52" s="43" t="s">
        <v>101</v>
      </c>
      <c r="B52" s="43" t="s">
        <v>102</v>
      </c>
      <c r="C52" s="44">
        <v>147357.6</v>
      </c>
      <c r="D52" s="26"/>
      <c r="E52" s="16"/>
      <c r="F52" s="20"/>
      <c r="G52" s="26"/>
      <c r="H52" s="26"/>
      <c r="I52" s="26"/>
    </row>
    <row r="53" spans="1:9" ht="21.75" customHeight="1">
      <c r="A53" s="43" t="s">
        <v>103</v>
      </c>
      <c r="B53" s="43" t="s">
        <v>104</v>
      </c>
      <c r="C53" s="44">
        <v>141046.79999999999</v>
      </c>
      <c r="D53" s="26"/>
      <c r="E53" s="16"/>
      <c r="F53" s="20"/>
      <c r="G53" s="26"/>
      <c r="H53" s="26"/>
      <c r="I53" s="26"/>
    </row>
    <row r="54" spans="1:9" ht="21.75" customHeight="1">
      <c r="A54" s="43" t="s">
        <v>105</v>
      </c>
      <c r="B54" s="43" t="s">
        <v>106</v>
      </c>
      <c r="C54" s="44">
        <v>15300</v>
      </c>
      <c r="D54" s="26"/>
      <c r="E54" s="16"/>
      <c r="F54" s="20"/>
      <c r="G54" s="26"/>
      <c r="H54" s="26"/>
      <c r="I54" s="26"/>
    </row>
    <row r="55" spans="1:9" ht="21.75" customHeight="1">
      <c r="A55" s="43" t="s">
        <v>107</v>
      </c>
      <c r="B55" s="43" t="s">
        <v>108</v>
      </c>
      <c r="C55" s="44">
        <v>4947.8999999999996</v>
      </c>
      <c r="D55" s="26"/>
      <c r="E55" s="16"/>
      <c r="F55" s="20"/>
      <c r="G55" s="26"/>
      <c r="H55" s="26"/>
      <c r="I55" s="26"/>
    </row>
    <row r="56" spans="1:9" ht="21.75" customHeight="1">
      <c r="A56" s="43" t="s">
        <v>109</v>
      </c>
      <c r="B56" s="43" t="s">
        <v>110</v>
      </c>
      <c r="C56" s="44">
        <v>30300</v>
      </c>
      <c r="D56" s="26"/>
      <c r="E56" s="16"/>
      <c r="F56" s="20"/>
      <c r="G56" s="26"/>
      <c r="H56" s="26"/>
      <c r="I56" s="26"/>
    </row>
    <row r="57" spans="1:9" ht="21.75" customHeight="1">
      <c r="A57" s="43" t="s">
        <v>111</v>
      </c>
      <c r="B57" s="43" t="s">
        <v>112</v>
      </c>
      <c r="C57" s="44">
        <v>487392</v>
      </c>
      <c r="D57" s="26"/>
      <c r="E57" s="16"/>
      <c r="F57" s="20"/>
      <c r="G57" s="26"/>
      <c r="H57" s="26"/>
      <c r="I57" s="26"/>
    </row>
    <row r="58" spans="1:9" ht="21.75" customHeight="1">
      <c r="A58" s="43" t="s">
        <v>113</v>
      </c>
      <c r="B58" s="43" t="s">
        <v>114</v>
      </c>
      <c r="C58" s="44">
        <v>104760</v>
      </c>
      <c r="D58" s="26"/>
      <c r="E58" s="16"/>
      <c r="F58" s="20"/>
      <c r="G58" s="26"/>
      <c r="H58" s="26"/>
      <c r="I58" s="26"/>
    </row>
    <row r="59" spans="1:9" ht="21.75" customHeight="1">
      <c r="A59" s="43" t="s">
        <v>115</v>
      </c>
      <c r="B59" s="43" t="s">
        <v>116</v>
      </c>
      <c r="C59" s="44">
        <v>54612</v>
      </c>
      <c r="D59" s="26"/>
      <c r="E59" s="16"/>
      <c r="F59" s="20"/>
      <c r="G59" s="26"/>
      <c r="H59" s="26"/>
      <c r="I59" s="26"/>
    </row>
    <row r="60" spans="1:9" ht="21.75" customHeight="1">
      <c r="A60" s="43" t="s">
        <v>117</v>
      </c>
      <c r="B60" s="43" t="s">
        <v>118</v>
      </c>
      <c r="C60" s="44">
        <v>972</v>
      </c>
      <c r="D60" s="26"/>
      <c r="E60" s="16"/>
      <c r="F60" s="20"/>
      <c r="G60" s="26"/>
      <c r="H60" s="26"/>
      <c r="I60" s="26"/>
    </row>
    <row r="61" spans="1:9" ht="21.75" customHeight="1">
      <c r="A61" s="43" t="s">
        <v>119</v>
      </c>
      <c r="B61" s="43" t="s">
        <v>120</v>
      </c>
      <c r="C61" s="44">
        <v>66928.240000000005</v>
      </c>
      <c r="D61" s="26"/>
      <c r="E61" s="16"/>
      <c r="F61" s="20"/>
      <c r="G61" s="26"/>
      <c r="H61" s="26"/>
      <c r="I61" s="26"/>
    </row>
    <row r="62" spans="1:9" ht="21.75" customHeight="1">
      <c r="A62" s="43" t="s">
        <v>121</v>
      </c>
      <c r="B62" s="43" t="s">
        <v>122</v>
      </c>
      <c r="C62" s="44">
        <v>15240</v>
      </c>
      <c r="D62" s="26"/>
      <c r="E62" s="16"/>
      <c r="F62" s="20"/>
      <c r="G62" s="26"/>
      <c r="H62" s="26"/>
      <c r="I62" s="26"/>
    </row>
    <row r="63" spans="1:9" ht="21.75" customHeight="1">
      <c r="A63" s="43" t="s">
        <v>123</v>
      </c>
      <c r="B63" s="43" t="s">
        <v>124</v>
      </c>
      <c r="C63" s="44">
        <v>2500</v>
      </c>
      <c r="D63" s="26"/>
      <c r="E63" s="16"/>
      <c r="F63" s="20"/>
      <c r="G63" s="26"/>
      <c r="H63" s="26"/>
      <c r="I63" s="26"/>
    </row>
    <row r="64" spans="1:9" ht="21.75" customHeight="1">
      <c r="A64" s="43" t="s">
        <v>125</v>
      </c>
      <c r="B64" s="43" t="s">
        <v>126</v>
      </c>
      <c r="C64" s="44">
        <v>8742</v>
      </c>
      <c r="D64" s="26"/>
      <c r="E64" s="16"/>
      <c r="F64" s="20"/>
      <c r="G64" s="26"/>
      <c r="H64" s="26"/>
      <c r="I64" s="26"/>
    </row>
    <row r="65" spans="1:9" ht="21.75" customHeight="1">
      <c r="A65" s="43" t="s">
        <v>127</v>
      </c>
      <c r="B65" s="43" t="s">
        <v>128</v>
      </c>
      <c r="C65" s="44">
        <v>6575.34</v>
      </c>
      <c r="D65" s="26"/>
      <c r="E65" s="16"/>
      <c r="F65" s="20"/>
      <c r="G65" s="26"/>
      <c r="H65" s="26"/>
      <c r="I65" s="26"/>
    </row>
    <row r="66" spans="1:9" ht="21.75" customHeight="1">
      <c r="A66" s="43" t="s">
        <v>129</v>
      </c>
      <c r="B66" s="43" t="s">
        <v>130</v>
      </c>
      <c r="C66" s="44">
        <v>5700</v>
      </c>
      <c r="D66" s="26"/>
      <c r="E66" s="16"/>
      <c r="F66" s="20"/>
      <c r="G66" s="26"/>
      <c r="H66" s="26"/>
      <c r="I66" s="26"/>
    </row>
    <row r="67" spans="1:9" ht="21.75" customHeight="1">
      <c r="A67" s="43" t="s">
        <v>131</v>
      </c>
      <c r="B67" s="43" t="s">
        <v>132</v>
      </c>
      <c r="C67" s="44">
        <v>4200</v>
      </c>
      <c r="D67" s="26"/>
      <c r="E67" s="16"/>
      <c r="F67" s="20"/>
      <c r="G67" s="26"/>
      <c r="H67" s="26"/>
      <c r="I67" s="26"/>
    </row>
    <row r="68" spans="1:9" ht="21.75" customHeight="1">
      <c r="A68" s="43" t="s">
        <v>133</v>
      </c>
      <c r="B68" s="43" t="s">
        <v>134</v>
      </c>
      <c r="C68" s="44">
        <v>116250</v>
      </c>
      <c r="D68" s="26"/>
      <c r="E68" s="16"/>
      <c r="F68" s="20"/>
      <c r="G68" s="26"/>
      <c r="H68" s="26"/>
      <c r="I68" s="26"/>
    </row>
    <row r="69" spans="1:9" ht="21.75" customHeight="1">
      <c r="A69" s="43" t="s">
        <v>135</v>
      </c>
      <c r="B69" s="43" t="s">
        <v>136</v>
      </c>
      <c r="C69" s="44">
        <v>87700.800000000003</v>
      </c>
      <c r="D69" s="26"/>
      <c r="E69" s="16"/>
      <c r="F69" s="20"/>
      <c r="G69" s="26"/>
      <c r="H69" s="26"/>
      <c r="I69" s="26"/>
    </row>
    <row r="70" spans="1:9" ht="21.75" customHeight="1">
      <c r="A70" s="43" t="s">
        <v>137</v>
      </c>
      <c r="B70" s="43" t="s">
        <v>138</v>
      </c>
      <c r="C70" s="44">
        <v>10800</v>
      </c>
      <c r="D70" s="26"/>
      <c r="E70" s="16"/>
      <c r="F70" s="20"/>
      <c r="G70" s="26"/>
      <c r="H70" s="26"/>
      <c r="I70" s="26"/>
    </row>
    <row r="71" spans="1:9" ht="21.75" customHeight="1">
      <c r="A71" s="43" t="s">
        <v>139</v>
      </c>
      <c r="B71" s="43" t="s">
        <v>140</v>
      </c>
      <c r="C71" s="44">
        <v>50400</v>
      </c>
      <c r="D71" s="26"/>
      <c r="E71" s="16"/>
      <c r="F71" s="20"/>
      <c r="G71" s="26"/>
      <c r="H71" s="26"/>
      <c r="I71" s="26"/>
    </row>
    <row r="72" spans="1:9" ht="21.75" customHeight="1">
      <c r="A72" s="43" t="s">
        <v>141</v>
      </c>
      <c r="B72" s="43" t="s">
        <v>142</v>
      </c>
      <c r="C72" s="44">
        <v>156600</v>
      </c>
      <c r="D72" s="26"/>
      <c r="E72" s="16"/>
      <c r="F72" s="20"/>
      <c r="G72" s="26"/>
      <c r="H72" s="26"/>
      <c r="I72" s="26"/>
    </row>
    <row r="73" spans="1:9" ht="21.75" customHeight="1">
      <c r="A73" s="43" t="s">
        <v>143</v>
      </c>
      <c r="B73" s="43" t="s">
        <v>144</v>
      </c>
      <c r="C73" s="44">
        <v>493397.86</v>
      </c>
      <c r="D73" s="26"/>
      <c r="E73" s="16"/>
      <c r="F73" s="20"/>
      <c r="G73" s="26"/>
      <c r="H73" s="26"/>
      <c r="I73" s="26"/>
    </row>
    <row r="74" spans="1:9" ht="21.75" customHeight="1">
      <c r="A74" s="43" t="s">
        <v>145</v>
      </c>
      <c r="B74" s="43" t="s">
        <v>146</v>
      </c>
      <c r="C74" s="44">
        <v>208320</v>
      </c>
      <c r="D74" s="26"/>
      <c r="E74" s="16"/>
      <c r="F74" s="20"/>
      <c r="G74" s="26"/>
      <c r="H74" s="26"/>
      <c r="I74" s="26"/>
    </row>
    <row r="75" spans="1:9" ht="21.75" customHeight="1">
      <c r="A75" s="43" t="s">
        <v>147</v>
      </c>
      <c r="B75" s="43" t="s">
        <v>148</v>
      </c>
      <c r="C75" s="44">
        <v>3235.48</v>
      </c>
      <c r="D75" s="26"/>
      <c r="E75" s="16"/>
      <c r="F75" s="20"/>
      <c r="G75" s="26"/>
      <c r="H75" s="26"/>
      <c r="I75" s="26"/>
    </row>
    <row r="76" spans="1:9" ht="21.75" customHeight="1">
      <c r="A76" s="43" t="s">
        <v>149</v>
      </c>
      <c r="B76" s="43" t="s">
        <v>150</v>
      </c>
      <c r="C76" s="44">
        <v>56400</v>
      </c>
      <c r="D76" s="26"/>
      <c r="E76" s="16"/>
      <c r="F76" s="20"/>
      <c r="G76" s="26"/>
      <c r="H76" s="26"/>
      <c r="I76" s="26"/>
    </row>
    <row r="77" spans="1:9" ht="21.75" customHeight="1">
      <c r="A77" s="43" t="s">
        <v>151</v>
      </c>
      <c r="B77" s="43" t="s">
        <v>152</v>
      </c>
      <c r="C77" s="44">
        <v>180266.4</v>
      </c>
      <c r="D77" s="26"/>
      <c r="E77" s="16"/>
      <c r="F77" s="20"/>
      <c r="G77" s="26"/>
      <c r="H77" s="26"/>
      <c r="I77" s="26"/>
    </row>
    <row r="78" spans="1:9" ht="21.75" customHeight="1">
      <c r="A78" s="43" t="s">
        <v>153</v>
      </c>
      <c r="B78" s="43" t="s">
        <v>154</v>
      </c>
      <c r="C78" s="44">
        <v>1685.05</v>
      </c>
      <c r="D78" s="26"/>
      <c r="E78" s="16"/>
      <c r="F78" s="20"/>
      <c r="G78" s="26"/>
      <c r="H78" s="26"/>
      <c r="I78" s="26"/>
    </row>
    <row r="79" spans="1:9" ht="21.75" customHeight="1">
      <c r="A79" s="43" t="s">
        <v>155</v>
      </c>
      <c r="B79" s="43" t="s">
        <v>156</v>
      </c>
      <c r="C79" s="44">
        <v>576</v>
      </c>
      <c r="D79" s="26"/>
      <c r="E79" s="16"/>
      <c r="F79" s="20"/>
      <c r="G79" s="26"/>
      <c r="H79" s="26"/>
      <c r="I79" s="26"/>
    </row>
    <row r="80" spans="1:9">
      <c r="A80" s="23">
        <v>9</v>
      </c>
      <c r="B80" s="11" t="s">
        <v>28</v>
      </c>
      <c r="C80" s="21">
        <v>0</v>
      </c>
      <c r="D80" s="26"/>
      <c r="E80" s="16"/>
      <c r="F80" s="20"/>
      <c r="G80" s="26"/>
      <c r="H80" s="26"/>
    </row>
    <row r="81" spans="1:8">
      <c r="A81" s="23">
        <v>10</v>
      </c>
      <c r="B81" s="11" t="s">
        <v>38</v>
      </c>
      <c r="C81" s="21">
        <v>0</v>
      </c>
      <c r="E81" s="20"/>
      <c r="F81" s="20"/>
      <c r="G81" s="26"/>
      <c r="H81" s="26"/>
    </row>
    <row r="82" spans="1:8" ht="23.25" customHeight="1">
      <c r="A82" s="38" t="s">
        <v>15</v>
      </c>
      <c r="B82" s="39"/>
      <c r="C82" s="9"/>
      <c r="E82" s="20"/>
      <c r="F82" s="20"/>
      <c r="G82" s="26"/>
      <c r="H82" s="26"/>
    </row>
    <row r="83" spans="1:8">
      <c r="A83" s="8">
        <v>8</v>
      </c>
      <c r="B83" s="7" t="s">
        <v>16</v>
      </c>
      <c r="C83" s="21">
        <v>0</v>
      </c>
      <c r="E83" s="20"/>
      <c r="F83" s="20"/>
      <c r="G83" s="26"/>
      <c r="H83" s="26"/>
    </row>
    <row r="84" spans="1:8" ht="15.75" customHeight="1">
      <c r="A84" s="6" t="s">
        <v>33</v>
      </c>
      <c r="B84" s="7" t="s">
        <v>34</v>
      </c>
      <c r="C84" s="21">
        <v>0</v>
      </c>
      <c r="E84" s="16"/>
      <c r="F84" s="20"/>
      <c r="G84" s="26"/>
    </row>
    <row r="85" spans="1:8" ht="16.5" customHeight="1">
      <c r="A85" s="8">
        <v>10</v>
      </c>
      <c r="B85" s="7" t="s">
        <v>25</v>
      </c>
      <c r="C85" s="21">
        <v>0</v>
      </c>
      <c r="E85" s="16"/>
      <c r="F85" s="20"/>
      <c r="G85" s="26"/>
      <c r="H85" s="26"/>
    </row>
    <row r="86" spans="1:8" ht="15" hidden="1" customHeight="1">
      <c r="A86" s="5"/>
      <c r="B86" s="4"/>
      <c r="C86" s="3"/>
      <c r="E86" s="16"/>
      <c r="F86" s="20"/>
      <c r="G86" s="26"/>
      <c r="H86" s="26"/>
    </row>
    <row r="87" spans="1:8">
      <c r="A87" s="8">
        <v>11</v>
      </c>
      <c r="B87" s="7" t="s">
        <v>17</v>
      </c>
      <c r="C87" s="21">
        <v>0</v>
      </c>
      <c r="E87" s="20"/>
      <c r="F87" s="20"/>
      <c r="G87" s="26"/>
    </row>
    <row r="88" spans="1:8" ht="30">
      <c r="A88" s="8">
        <v>12</v>
      </c>
      <c r="B88" s="2" t="s">
        <v>18</v>
      </c>
      <c r="C88" s="21">
        <v>0</v>
      </c>
      <c r="E88" s="20"/>
      <c r="F88" s="20"/>
      <c r="G88" s="26"/>
    </row>
    <row r="89" spans="1:8">
      <c r="A89" s="8">
        <v>13</v>
      </c>
      <c r="B89" s="2" t="s">
        <v>19</v>
      </c>
      <c r="C89" s="21">
        <v>0</v>
      </c>
      <c r="E89" s="20"/>
      <c r="F89" s="16"/>
    </row>
    <row r="90" spans="1:8">
      <c r="A90" s="8">
        <v>14</v>
      </c>
      <c r="B90" s="2" t="s">
        <v>31</v>
      </c>
      <c r="C90" s="21">
        <v>0</v>
      </c>
      <c r="E90" s="16"/>
      <c r="F90" s="16"/>
    </row>
    <row r="91" spans="1:8">
      <c r="A91" s="8">
        <v>15</v>
      </c>
      <c r="B91" s="7" t="s">
        <v>20</v>
      </c>
      <c r="C91" s="21">
        <v>0</v>
      </c>
      <c r="E91" s="16"/>
      <c r="F91" s="20"/>
    </row>
    <row r="92" spans="1:8">
      <c r="A92" s="8">
        <v>16</v>
      </c>
      <c r="B92" s="7" t="s">
        <v>21</v>
      </c>
      <c r="C92" s="21">
        <v>0</v>
      </c>
      <c r="E92" s="16"/>
      <c r="F92" s="20"/>
    </row>
    <row r="93" spans="1:8">
      <c r="A93" s="8">
        <v>17</v>
      </c>
      <c r="B93" s="7" t="s">
        <v>22</v>
      </c>
      <c r="C93" s="21">
        <v>0</v>
      </c>
      <c r="E93" s="16"/>
      <c r="F93" s="20"/>
    </row>
    <row r="94" spans="1:8">
      <c r="A94" s="8">
        <v>18</v>
      </c>
      <c r="B94" s="7" t="s">
        <v>24</v>
      </c>
      <c r="C94" s="21">
        <v>0</v>
      </c>
      <c r="E94" s="16"/>
      <c r="F94" s="16"/>
    </row>
    <row r="95" spans="1:8">
      <c r="A95" s="8">
        <v>19</v>
      </c>
      <c r="B95" s="7" t="s">
        <v>29</v>
      </c>
      <c r="C95" s="21">
        <v>0</v>
      </c>
      <c r="E95" s="16"/>
      <c r="F95" s="16"/>
    </row>
    <row r="96" spans="1:8">
      <c r="A96" s="8">
        <v>20</v>
      </c>
      <c r="B96" s="7" t="s">
        <v>30</v>
      </c>
      <c r="C96" s="21">
        <v>0</v>
      </c>
      <c r="E96" s="16"/>
      <c r="F96" s="16"/>
    </row>
    <row r="97" spans="1:6">
      <c r="A97" s="40" t="s">
        <v>37</v>
      </c>
      <c r="B97" s="40"/>
      <c r="C97" s="17">
        <f>+C14+C15+C16+C17+C18+C19+C21+C22+C23+C80+C81+C83+C84+C85+C87+C88+C89+C90+C91+C92+C93+C94+C95+C96</f>
        <v>8892462.3100000005</v>
      </c>
      <c r="E97" s="16"/>
      <c r="F97" s="16"/>
    </row>
    <row r="98" spans="1:6" ht="31.5" customHeight="1">
      <c r="A98" s="41"/>
      <c r="B98" s="41"/>
      <c r="C98" s="41"/>
      <c r="E98" s="16"/>
      <c r="F98" s="16"/>
    </row>
    <row r="99" spans="1:6">
      <c r="E99" s="16"/>
      <c r="F99" s="16"/>
    </row>
    <row r="100" spans="1:6">
      <c r="C100" s="19"/>
    </row>
    <row r="101" spans="1:6">
      <c r="C101" s="26"/>
    </row>
    <row r="102" spans="1:6">
      <c r="C102" s="26"/>
    </row>
    <row r="103" spans="1:6">
      <c r="C103" s="26"/>
    </row>
    <row r="104" spans="1:6">
      <c r="C104" s="26"/>
    </row>
  </sheetData>
  <mergeCells count="10">
    <mergeCell ref="A12:B12"/>
    <mergeCell ref="A13:B13"/>
    <mergeCell ref="A82:B82"/>
    <mergeCell ref="A97:B97"/>
    <mergeCell ref="A98:C98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10.07.2020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2020-07-13T13:09:23Z</dcterms:modified>
</cp:coreProperties>
</file>