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0.12.2021" sheetId="1" r:id="rId1"/>
    <sheet name="Sheet2" sheetId="2" r:id="rId2"/>
  </sheets>
  <definedNames>
    <definedName name="_xlnm.Print_Area" localSheetId="0">'10.12.2021'!$A$1:$F$96</definedName>
  </definedNames>
  <calcPr calcId="124519"/>
</workbook>
</file>

<file path=xl/calcChain.xml><?xml version="1.0" encoding="utf-8"?>
<calcChain xmlns="http://schemas.openxmlformats.org/spreadsheetml/2006/main">
  <c r="C4" i="1"/>
  <c r="C26"/>
  <c r="C9"/>
  <c r="C96" s="1"/>
  <c r="C7"/>
  <c r="C11" l="1"/>
  <c r="C12" s="1"/>
</calcChain>
</file>

<file path=xl/sharedStrings.xml><?xml version="1.0" encoding="utf-8"?>
<sst xmlns="http://schemas.openxmlformats.org/spreadsheetml/2006/main" count="153" uniqueCount="143">
  <si>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</si>
  <si>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</si>
  <si>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</si>
  <si>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</si>
  <si>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</si>
  <si>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</si>
  <si>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</si>
  <si>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</si>
  <si>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</si>
  <si>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</si>
  <si>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</si>
  <si>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</si>
  <si>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</si>
  <si>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</si>
  <si>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</si>
  <si>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</si>
  <si>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</si>
  <si>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</si>
  <si>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</si>
  <si>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</si>
  <si>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</si>
  <si>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</si>
  <si>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</si>
  <si>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</si>
  <si>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</si>
  <si>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</si>
  <si>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</si>
  <si>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</si>
  <si>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</si>
  <si>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</si>
  <si>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</si>
  <si>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</si>
  <si>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</si>
  <si>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</si>
  <si>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</si>
  <si>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</si>
  <si>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</si>
  <si>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</si>
  <si>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</si>
  <si>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</si>
  <si>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</si>
  <si>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</si>
  <si>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</si>
  <si>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</si>
  <si>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</si>
  <si>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</si>
  <si>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</si>
  <si>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1388           </t>
  </si>
  <si>
    <t>NARCISSUS DOO račun ne važi</t>
  </si>
  <si>
    <t xml:space="preserve">0333           </t>
  </si>
  <si>
    <t>MAKLER</t>
  </si>
  <si>
    <t xml:space="preserve">0011           </t>
  </si>
  <si>
    <t>ATENIK KOMERC</t>
  </si>
  <si>
    <t xml:space="preserve">00299          </t>
  </si>
  <si>
    <t>IBREA DOO</t>
  </si>
  <si>
    <t xml:space="preserve">1084           </t>
  </si>
  <si>
    <t>RANEX BEOGRAD</t>
  </si>
  <si>
    <t xml:space="preserve">1229           </t>
  </si>
  <si>
    <t>STOJIĆ-ELEKTRIC ČAČAK</t>
  </si>
  <si>
    <t xml:space="preserve">1254           </t>
  </si>
  <si>
    <t>USPON ČAČAK</t>
  </si>
  <si>
    <t xml:space="preserve">1403           </t>
  </si>
  <si>
    <t>TROUGAO ČAČAK</t>
  </si>
  <si>
    <t xml:space="preserve">1458           </t>
  </si>
  <si>
    <t>MIŠKOVIĆ DOO</t>
  </si>
  <si>
    <t xml:space="preserve">1556           </t>
  </si>
  <si>
    <t>FLORA KOMERC</t>
  </si>
  <si>
    <t xml:space="preserve">4387           </t>
  </si>
  <si>
    <t>KRISTALSO</t>
  </si>
  <si>
    <t xml:space="preserve">0167           </t>
  </si>
  <si>
    <t>EUROMEDICINA</t>
  </si>
  <si>
    <t xml:space="preserve">0203           </t>
  </si>
  <si>
    <t>VODOVOD ČAČAK</t>
  </si>
  <si>
    <t xml:space="preserve">0405           </t>
  </si>
  <si>
    <t>DRAGER TEHNIKA BEOGRAD</t>
  </si>
  <si>
    <t xml:space="preserve">0851           </t>
  </si>
  <si>
    <t>JKP KOMUNALAC ČAČAK</t>
  </si>
  <si>
    <t xml:space="preserve">0929           </t>
  </si>
  <si>
    <t>MEDIKA PROJEKT BEOGRAD</t>
  </si>
  <si>
    <t xml:space="preserve">0956           </t>
  </si>
  <si>
    <t>MEDICINSKI FAKULTET BEOGRAD</t>
  </si>
  <si>
    <t xml:space="preserve">1251           </t>
  </si>
  <si>
    <t>ZAVOD ZA JAVNO ZDRAVLJE</t>
  </si>
  <si>
    <t xml:space="preserve">1368           </t>
  </si>
  <si>
    <t>TRIVAX BEOGRAD</t>
  </si>
  <si>
    <t xml:space="preserve">17             </t>
  </si>
  <si>
    <t>STAKLO-DELTA</t>
  </si>
  <si>
    <t xml:space="preserve">2354           </t>
  </si>
  <si>
    <t>BEOLASER</t>
  </si>
  <si>
    <t xml:space="preserve">3322           </t>
  </si>
  <si>
    <t>POŠTANSKA ŠTEDIONICA AD, BEOGRAD</t>
  </si>
  <si>
    <t xml:space="preserve">4311           </t>
  </si>
  <si>
    <t>X-ray "KOŠUTIĆ"</t>
  </si>
  <si>
    <t xml:space="preserve">4352           </t>
  </si>
  <si>
    <t>ERSTE BANK AD, NOVI SAD</t>
  </si>
  <si>
    <t xml:space="preserve">5564           </t>
  </si>
  <si>
    <t>AIK BANKA AD. NIŠ</t>
  </si>
  <si>
    <t xml:space="preserve">5623           </t>
  </si>
  <si>
    <t>KULSKA BANKA AD, NOVI SAD</t>
  </si>
  <si>
    <t xml:space="preserve">5704           </t>
  </si>
  <si>
    <t>NLB CONTINENTAL BANKA AD, NOVI SAD</t>
  </si>
  <si>
    <t xml:space="preserve">6586           </t>
  </si>
  <si>
    <t>KOMERCIJALNA BANKA AD, BEOGRAD</t>
  </si>
  <si>
    <t xml:space="preserve">6655           </t>
  </si>
  <si>
    <t>MERIDIAN BANK AD, NOVI SAD</t>
  </si>
  <si>
    <t xml:space="preserve">7257           </t>
  </si>
  <si>
    <t>ČAČANSKA BANKA A.D., ČAČAK</t>
  </si>
  <si>
    <t xml:space="preserve">7377           </t>
  </si>
  <si>
    <t>RAIFFEISENBANK AD, BEOGRAD</t>
  </si>
  <si>
    <t xml:space="preserve">7909           </t>
  </si>
  <si>
    <t>BANKA INTESA AD, BEOGRAD</t>
  </si>
  <si>
    <t xml:space="preserve">8021           </t>
  </si>
  <si>
    <t>HYPO ALPE - ADRIA - BANK AD, BEOGRAD</t>
  </si>
  <si>
    <t xml:space="preserve">8693           </t>
  </si>
  <si>
    <t>UNICREDIT BANK SRBIJA A.D., BEOGRAD</t>
  </si>
  <si>
    <t xml:space="preserve">8972           </t>
  </si>
  <si>
    <t>EFG EUROBANK AD, BEOGRAD</t>
  </si>
  <si>
    <t xml:space="preserve">9061           </t>
  </si>
  <si>
    <t>POREZ NA LIČNA PRIMANJA</t>
  </si>
  <si>
    <t xml:space="preserve">0014           </t>
  </si>
  <si>
    <t>ECO TRADE</t>
  </si>
  <si>
    <t xml:space="preserve">0939           </t>
  </si>
  <si>
    <t>FRESENIUS MEDICAL CARE nevaži tekući</t>
  </si>
  <si>
    <t xml:space="preserve">1131           </t>
  </si>
  <si>
    <t>FARMALOGIST DOO</t>
  </si>
  <si>
    <t xml:space="preserve">5558           </t>
  </si>
  <si>
    <t>NIPRO MEDICAL D.O.O.</t>
  </si>
  <si>
    <t xml:space="preserve">0153           </t>
  </si>
  <si>
    <t>SOULMEDICAL DOO</t>
  </si>
  <si>
    <t xml:space="preserve">0215           </t>
  </si>
  <si>
    <t>MEDTRONIC</t>
  </si>
  <si>
    <t xml:space="preserve">1035           </t>
  </si>
  <si>
    <t>VICOR</t>
  </si>
  <si>
    <t xml:space="preserve">2854           </t>
  </si>
  <si>
    <t>OPTICUS   BEOGRAD</t>
  </si>
  <si>
    <t xml:space="preserve">02201          </t>
  </si>
  <si>
    <t>STARS MEDICAL DOO</t>
  </si>
  <si>
    <t xml:space="preserve">0902           </t>
  </si>
  <si>
    <t>LABTEH BEOGRAD</t>
  </si>
  <si>
    <t xml:space="preserve">3257           </t>
  </si>
  <si>
    <t>STIGA DOO</t>
  </si>
  <si>
    <t xml:space="preserve">3444           </t>
  </si>
  <si>
    <t>REMED  D.O.O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</si>
</sst>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49" fontId="27" fillId="0" borderId="1" xfId="0" applyNumberFormat="1" applyFont="1" applyFill="1" applyBorder="1" applyAlignment="1" applyProtection="1"/>
    <xf numFmtId="4" fontId="27" fillId="0" borderId="1" xfId="0" applyNumberFormat="1" applyFont="1" applyFill="1" applyBorder="1" applyAlignment="1" applyProtection="1"/>
    <xf numFmtId="49" fontId="27" fillId="0" borderId="1" xfId="0" applyNumberFormat="1" applyFont="1" applyFill="1" applyBorder="1" applyAlignment="1" applyProtection="1">
      <alignment vertical="center"/>
    </xf>
    <xf numFmtId="4" fontId="27" fillId="0" borderId="1" xfId="0" applyNumberFormat="1" applyFont="1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view="pageBreakPreview" zoomScale="86" zoomScaleSheetLayoutView="86" workbookViewId="0">
      <selection activeCell="C5" sqref="C5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9.425781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8" t="s">
        <v>31</v>
      </c>
      <c r="B1" s="38"/>
      <c r="C1" s="38"/>
    </row>
    <row r="2" spans="1:9" ht="48" customHeight="1">
      <c r="A2" s="39" t="s">
        <v>1</v>
      </c>
      <c r="B2" s="39"/>
      <c r="C2" s="39"/>
      <c r="E2" s="15" t="s">
        <v>0</v>
      </c>
      <c r="F2" s="14">
        <v>44540</v>
      </c>
    </row>
    <row r="3" spans="1:9">
      <c r="A3" s="13">
        <v>1</v>
      </c>
      <c r="B3" s="12" t="s">
        <v>2</v>
      </c>
      <c r="C3" s="19">
        <v>12619665.09</v>
      </c>
      <c r="E3" s="11"/>
      <c r="F3" s="11"/>
      <c r="H3" s="16"/>
    </row>
    <row r="4" spans="1:9">
      <c r="A4" s="13">
        <v>2</v>
      </c>
      <c r="B4" s="12" t="s">
        <v>3</v>
      </c>
      <c r="C4" s="19">
        <f>7160639.93-13000</f>
        <v>7147639.9299999997</v>
      </c>
      <c r="E4" s="11"/>
      <c r="F4" s="11"/>
      <c r="H4" s="16"/>
    </row>
    <row r="5" spans="1:9">
      <c r="A5" s="13">
        <v>3</v>
      </c>
      <c r="B5" s="12" t="s">
        <v>4</v>
      </c>
      <c r="C5" s="19">
        <v>13000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0" t="s">
        <v>6</v>
      </c>
      <c r="B7" s="41"/>
      <c r="C7" s="20">
        <f>SUM(C3:C6)</f>
        <v>19780305.02</v>
      </c>
      <c r="D7" s="10"/>
      <c r="E7" s="8"/>
      <c r="F7" s="9"/>
    </row>
    <row r="8" spans="1:9" ht="24.75" customHeight="1">
      <c r="A8" s="42" t="s">
        <v>7</v>
      </c>
      <c r="B8" s="43"/>
      <c r="C8" s="21"/>
      <c r="E8" s="9"/>
      <c r="F8" s="8"/>
    </row>
    <row r="9" spans="1:9">
      <c r="A9" s="13">
        <v>1</v>
      </c>
      <c r="B9" s="7" t="s">
        <v>33</v>
      </c>
      <c r="C9" s="19">
        <f>+C14+C15+C16+C17+C18+C19+C20+C21+C22+C24+C25+C26+C61+C62+C64+C65+C66+C67+C68+C78+C80+C82+C86+C89+C87+C90+C91</f>
        <v>10346728.91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4" t="s">
        <v>9</v>
      </c>
      <c r="B11" s="44"/>
      <c r="C11" s="22">
        <f>+C9</f>
        <v>10346728.91</v>
      </c>
      <c r="D11" s="16"/>
      <c r="E11" s="11"/>
      <c r="F11" s="11"/>
      <c r="H11" s="16"/>
    </row>
    <row r="12" spans="1:9">
      <c r="A12" s="45" t="s">
        <v>10</v>
      </c>
      <c r="B12" s="46"/>
      <c r="C12" s="32">
        <f>+C7-C11</f>
        <v>9433576.1099999994</v>
      </c>
      <c r="D12" s="16"/>
      <c r="E12" s="11"/>
      <c r="F12" s="11"/>
      <c r="G12" s="16"/>
      <c r="H12" s="16"/>
      <c r="I12" s="16"/>
    </row>
    <row r="13" spans="1:9" ht="18.75">
      <c r="A13" s="47" t="s">
        <v>11</v>
      </c>
      <c r="B13" s="47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41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37</v>
      </c>
      <c r="B15" s="17" t="s">
        <v>42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713809.08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43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46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44</v>
      </c>
      <c r="B21" s="6" t="s">
        <v>38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40</v>
      </c>
      <c r="C24" s="19">
        <v>0</v>
      </c>
      <c r="D24" s="16"/>
      <c r="E24" s="11"/>
      <c r="F24" s="11"/>
      <c r="G24" s="16"/>
      <c r="H24" s="16"/>
      <c r="I24" s="16"/>
    </row>
    <row r="25" spans="1:9">
      <c r="A25" s="13">
        <v>9</v>
      </c>
      <c r="B25" s="6" t="s">
        <v>36</v>
      </c>
      <c r="C25" s="19">
        <v>0</v>
      </c>
      <c r="D25" s="16"/>
      <c r="E25" s="11"/>
      <c r="F25" s="11"/>
      <c r="G25" s="16"/>
      <c r="H25" s="16"/>
      <c r="I25" s="16"/>
    </row>
    <row r="26" spans="1:9" ht="16.5" customHeight="1">
      <c r="A26" s="13">
        <v>10</v>
      </c>
      <c r="B26" s="18" t="s">
        <v>39</v>
      </c>
      <c r="C26" s="19">
        <f>177042.3+2308237.6</f>
        <v>2485279.9</v>
      </c>
      <c r="D26" s="16"/>
      <c r="E26" s="11"/>
      <c r="F26" s="11"/>
      <c r="G26" s="16"/>
      <c r="H26" s="16"/>
      <c r="I26" s="16"/>
    </row>
    <row r="27" spans="1:9" ht="16.5" customHeight="1">
      <c r="A27" s="33" t="s">
        <v>51</v>
      </c>
      <c r="B27" s="33" t="s">
        <v>52</v>
      </c>
      <c r="C27" s="34">
        <v>1322.4</v>
      </c>
      <c r="D27" s="16"/>
      <c r="E27" s="11"/>
      <c r="F27" s="11"/>
      <c r="G27" s="16"/>
      <c r="H27" s="16"/>
      <c r="I27" s="16"/>
    </row>
    <row r="28" spans="1:9" ht="16.5" customHeight="1">
      <c r="A28" s="33" t="s">
        <v>53</v>
      </c>
      <c r="B28" s="33" t="s">
        <v>54</v>
      </c>
      <c r="C28" s="34">
        <v>49003.5</v>
      </c>
      <c r="D28" s="16"/>
      <c r="E28" s="11"/>
      <c r="F28" s="11"/>
      <c r="G28" s="16"/>
      <c r="H28" s="16"/>
      <c r="I28" s="16"/>
    </row>
    <row r="29" spans="1:9" ht="16.5" customHeight="1">
      <c r="A29" s="33" t="s">
        <v>55</v>
      </c>
      <c r="B29" s="33" t="s">
        <v>56</v>
      </c>
      <c r="C29" s="34">
        <v>31680</v>
      </c>
      <c r="D29" s="16"/>
      <c r="E29" s="11"/>
      <c r="F29" s="11"/>
      <c r="G29" s="16"/>
      <c r="H29" s="16"/>
      <c r="I29" s="16"/>
    </row>
    <row r="30" spans="1:9" ht="16.5" customHeight="1">
      <c r="A30" s="33" t="s">
        <v>57</v>
      </c>
      <c r="B30" s="33" t="s">
        <v>58</v>
      </c>
      <c r="C30" s="34">
        <v>10699.2</v>
      </c>
      <c r="D30" s="16"/>
      <c r="E30" s="11"/>
      <c r="F30" s="11"/>
      <c r="G30" s="16"/>
      <c r="H30" s="16"/>
      <c r="I30" s="16"/>
    </row>
    <row r="31" spans="1:9" ht="16.5" customHeight="1">
      <c r="A31" s="33" t="s">
        <v>59</v>
      </c>
      <c r="B31" s="33" t="s">
        <v>60</v>
      </c>
      <c r="C31" s="34">
        <v>1440</v>
      </c>
      <c r="D31" s="16"/>
      <c r="E31" s="11"/>
      <c r="F31" s="11"/>
      <c r="G31" s="16"/>
      <c r="H31" s="16"/>
      <c r="I31" s="16"/>
    </row>
    <row r="32" spans="1:9" ht="16.5" customHeight="1">
      <c r="A32" s="33" t="s">
        <v>61</v>
      </c>
      <c r="B32" s="33" t="s">
        <v>62</v>
      </c>
      <c r="C32" s="34">
        <v>8326.7999999999993</v>
      </c>
      <c r="D32" s="16"/>
      <c r="E32" s="11"/>
      <c r="F32" s="11"/>
      <c r="G32" s="16"/>
      <c r="H32" s="16"/>
      <c r="I32" s="16"/>
    </row>
    <row r="33" spans="1:9" ht="16.5" customHeight="1">
      <c r="A33" s="33" t="s">
        <v>63</v>
      </c>
      <c r="B33" s="33" t="s">
        <v>64</v>
      </c>
      <c r="C33" s="34">
        <v>15297.6</v>
      </c>
      <c r="D33" s="16"/>
      <c r="E33" s="11"/>
      <c r="F33" s="11"/>
      <c r="G33" s="16"/>
      <c r="H33" s="16"/>
      <c r="I33" s="16"/>
    </row>
    <row r="34" spans="1:9" ht="16.5" customHeight="1">
      <c r="A34" s="33" t="s">
        <v>65</v>
      </c>
      <c r="B34" s="33" t="s">
        <v>66</v>
      </c>
      <c r="C34" s="34">
        <v>2872.8</v>
      </c>
      <c r="D34" s="16"/>
      <c r="E34" s="11"/>
      <c r="F34" s="11"/>
      <c r="G34" s="16"/>
      <c r="H34" s="16"/>
      <c r="I34" s="16"/>
    </row>
    <row r="35" spans="1:9" ht="16.5" customHeight="1">
      <c r="A35" s="33" t="s">
        <v>67</v>
      </c>
      <c r="B35" s="33" t="s">
        <v>68</v>
      </c>
      <c r="C35" s="34">
        <v>56400</v>
      </c>
      <c r="D35" s="16"/>
      <c r="E35" s="11"/>
      <c r="F35" s="11"/>
      <c r="G35" s="16"/>
      <c r="H35" s="16"/>
      <c r="I35" s="16"/>
    </row>
    <row r="36" spans="1:9" ht="16.5" customHeight="1">
      <c r="A36" s="33" t="s">
        <v>69</v>
      </c>
      <c r="B36" s="33" t="s">
        <v>70</v>
      </c>
      <c r="C36" s="34">
        <v>89880</v>
      </c>
      <c r="D36" s="16"/>
      <c r="E36" s="11"/>
      <c r="F36" s="11"/>
      <c r="G36" s="16"/>
      <c r="H36" s="16"/>
      <c r="I36" s="16"/>
    </row>
    <row r="37" spans="1:9" ht="16.5" customHeight="1">
      <c r="A37" s="33" t="s">
        <v>71</v>
      </c>
      <c r="B37" s="33" t="s">
        <v>72</v>
      </c>
      <c r="C37" s="34">
        <v>526877.91</v>
      </c>
      <c r="D37" s="16"/>
      <c r="E37" s="11"/>
      <c r="F37" s="11"/>
      <c r="G37" s="16"/>
      <c r="H37" s="16"/>
      <c r="I37" s="16"/>
    </row>
    <row r="38" spans="1:9" ht="16.5" customHeight="1">
      <c r="A38" s="33" t="s">
        <v>73</v>
      </c>
      <c r="B38" s="33" t="s">
        <v>74</v>
      </c>
      <c r="C38" s="34">
        <v>961577.75</v>
      </c>
      <c r="D38" s="16"/>
      <c r="E38" s="11"/>
      <c r="F38" s="11"/>
      <c r="G38" s="16"/>
      <c r="H38" s="16"/>
      <c r="I38" s="16"/>
    </row>
    <row r="39" spans="1:9" ht="16.5" customHeight="1">
      <c r="A39" s="33" t="s">
        <v>75</v>
      </c>
      <c r="B39" s="33" t="s">
        <v>76</v>
      </c>
      <c r="C39" s="34">
        <v>251251.01</v>
      </c>
      <c r="D39" s="16"/>
      <c r="E39" s="11"/>
      <c r="F39" s="11"/>
      <c r="G39" s="16"/>
      <c r="H39" s="16"/>
      <c r="I39" s="16"/>
    </row>
    <row r="40" spans="1:9" ht="16.5" customHeight="1">
      <c r="A40" s="33" t="s">
        <v>77</v>
      </c>
      <c r="B40" s="33" t="s">
        <v>78</v>
      </c>
      <c r="C40" s="34">
        <v>48480</v>
      </c>
      <c r="D40" s="16"/>
      <c r="E40" s="11"/>
      <c r="F40" s="11"/>
      <c r="G40" s="16"/>
      <c r="H40" s="16"/>
      <c r="I40" s="16"/>
    </row>
    <row r="41" spans="1:9" ht="16.5" customHeight="1">
      <c r="A41" s="33" t="s">
        <v>79</v>
      </c>
      <c r="B41" s="33" t="s">
        <v>80</v>
      </c>
      <c r="C41" s="34">
        <v>95000</v>
      </c>
      <c r="D41" s="16"/>
      <c r="E41" s="11"/>
      <c r="F41" s="11"/>
      <c r="G41" s="16"/>
      <c r="H41" s="16"/>
      <c r="I41" s="16"/>
    </row>
    <row r="42" spans="1:9" ht="16.5" customHeight="1">
      <c r="A42" s="33" t="s">
        <v>81</v>
      </c>
      <c r="B42" s="33" t="s">
        <v>82</v>
      </c>
      <c r="C42" s="34">
        <v>2760.5</v>
      </c>
      <c r="D42" s="16"/>
      <c r="E42" s="11"/>
      <c r="F42" s="11"/>
      <c r="G42" s="16"/>
      <c r="H42" s="16"/>
      <c r="I42" s="16"/>
    </row>
    <row r="43" spans="1:9" ht="16.5" customHeight="1">
      <c r="A43" s="33" t="s">
        <v>83</v>
      </c>
      <c r="B43" s="33" t="s">
        <v>84</v>
      </c>
      <c r="C43" s="34">
        <v>28047.599999999999</v>
      </c>
      <c r="D43" s="16"/>
      <c r="E43" s="11"/>
      <c r="F43" s="11"/>
      <c r="G43" s="16"/>
      <c r="H43" s="16"/>
      <c r="I43" s="16"/>
    </row>
    <row r="44" spans="1:9" ht="16.5" customHeight="1">
      <c r="A44" s="33" t="s">
        <v>85</v>
      </c>
      <c r="B44" s="33" t="s">
        <v>86</v>
      </c>
      <c r="C44" s="34">
        <v>3511.2</v>
      </c>
      <c r="D44" s="16"/>
      <c r="E44" s="11"/>
      <c r="F44" s="11"/>
      <c r="G44" s="16"/>
      <c r="H44" s="16"/>
      <c r="I44" s="16"/>
    </row>
    <row r="45" spans="1:9" ht="16.5" customHeight="1">
      <c r="A45" s="33" t="s">
        <v>87</v>
      </c>
      <c r="B45" s="33" t="s">
        <v>88</v>
      </c>
      <c r="C45" s="34">
        <v>36000</v>
      </c>
      <c r="D45" s="16"/>
      <c r="E45" s="11"/>
      <c r="F45" s="11"/>
      <c r="G45" s="16"/>
      <c r="H45" s="16"/>
      <c r="I45" s="16"/>
    </row>
    <row r="46" spans="1:9" ht="16.5" customHeight="1">
      <c r="A46" s="33" t="s">
        <v>89</v>
      </c>
      <c r="B46" s="33" t="s">
        <v>90</v>
      </c>
      <c r="C46" s="34">
        <v>4891.3500000000004</v>
      </c>
      <c r="D46" s="16"/>
      <c r="E46" s="11"/>
      <c r="F46" s="11"/>
      <c r="G46" s="16"/>
      <c r="H46" s="16"/>
      <c r="I46" s="16"/>
    </row>
    <row r="47" spans="1:9" ht="16.5" customHeight="1">
      <c r="A47" s="33" t="s">
        <v>91</v>
      </c>
      <c r="B47" s="33" t="s">
        <v>92</v>
      </c>
      <c r="C47" s="34">
        <v>152500</v>
      </c>
      <c r="D47" s="16"/>
      <c r="E47" s="11"/>
      <c r="F47" s="11"/>
      <c r="G47" s="16"/>
      <c r="H47" s="16"/>
      <c r="I47" s="16"/>
    </row>
    <row r="48" spans="1:9" ht="16.5" customHeight="1">
      <c r="A48" s="33" t="s">
        <v>93</v>
      </c>
      <c r="B48" s="33" t="s">
        <v>94</v>
      </c>
      <c r="C48" s="34">
        <v>4891.3500000000004</v>
      </c>
      <c r="D48" s="16"/>
      <c r="E48" s="11"/>
      <c r="F48" s="11"/>
      <c r="G48" s="16"/>
      <c r="H48" s="16"/>
      <c r="I48" s="16"/>
    </row>
    <row r="49" spans="1:9" ht="16.5" customHeight="1">
      <c r="A49" s="33" t="s">
        <v>95</v>
      </c>
      <c r="B49" s="33" t="s">
        <v>96</v>
      </c>
      <c r="C49" s="34">
        <v>4891.3500000000004</v>
      </c>
      <c r="D49" s="16"/>
      <c r="E49" s="11"/>
      <c r="F49" s="11"/>
      <c r="G49" s="16"/>
      <c r="H49" s="16"/>
      <c r="I49" s="16"/>
    </row>
    <row r="50" spans="1:9" ht="16.5" customHeight="1">
      <c r="A50" s="33" t="s">
        <v>97</v>
      </c>
      <c r="B50" s="33" t="s">
        <v>98</v>
      </c>
      <c r="C50" s="34">
        <v>14674.05</v>
      </c>
      <c r="D50" s="16"/>
      <c r="E50" s="11"/>
      <c r="F50" s="11"/>
      <c r="G50" s="16"/>
      <c r="H50" s="16"/>
      <c r="I50" s="16"/>
    </row>
    <row r="51" spans="1:9" ht="16.5" customHeight="1">
      <c r="A51" s="33" t="s">
        <v>99</v>
      </c>
      <c r="B51" s="33" t="s">
        <v>100</v>
      </c>
      <c r="C51" s="34">
        <v>4891.3500000000004</v>
      </c>
      <c r="D51" s="16"/>
      <c r="E51" s="11"/>
      <c r="F51" s="11"/>
      <c r="G51" s="16"/>
      <c r="H51" s="16"/>
      <c r="I51" s="16"/>
    </row>
    <row r="52" spans="1:9" ht="16.5" customHeight="1">
      <c r="A52" s="33" t="s">
        <v>101</v>
      </c>
      <c r="B52" s="33" t="s">
        <v>102</v>
      </c>
      <c r="C52" s="34">
        <v>9782.7000000000007</v>
      </c>
      <c r="D52" s="16"/>
      <c r="E52" s="11"/>
      <c r="F52" s="11"/>
      <c r="G52" s="16"/>
      <c r="H52" s="16"/>
      <c r="I52" s="16"/>
    </row>
    <row r="53" spans="1:9" ht="16.5" customHeight="1">
      <c r="A53" s="33" t="s">
        <v>103</v>
      </c>
      <c r="B53" s="33" t="s">
        <v>104</v>
      </c>
      <c r="C53" s="34">
        <v>1630.45</v>
      </c>
      <c r="D53" s="16"/>
      <c r="E53" s="11"/>
      <c r="F53" s="11"/>
      <c r="G53" s="16"/>
      <c r="H53" s="16"/>
      <c r="I53" s="16"/>
    </row>
    <row r="54" spans="1:9" ht="16.5" customHeight="1">
      <c r="A54" s="33" t="s">
        <v>105</v>
      </c>
      <c r="B54" s="33" t="s">
        <v>106</v>
      </c>
      <c r="C54" s="34">
        <v>29348.1</v>
      </c>
      <c r="D54" s="16"/>
      <c r="E54" s="11"/>
      <c r="F54" s="11"/>
      <c r="G54" s="16"/>
      <c r="H54" s="16"/>
      <c r="I54" s="16"/>
    </row>
    <row r="55" spans="1:9" ht="16.5" customHeight="1">
      <c r="A55" s="33" t="s">
        <v>107</v>
      </c>
      <c r="B55" s="33" t="s">
        <v>108</v>
      </c>
      <c r="C55" s="34">
        <v>6521.8</v>
      </c>
      <c r="D55" s="16"/>
      <c r="E55" s="11"/>
      <c r="F55" s="11"/>
      <c r="G55" s="16"/>
      <c r="H55" s="16"/>
      <c r="I55" s="16"/>
    </row>
    <row r="56" spans="1:9" ht="16.5" customHeight="1">
      <c r="A56" s="33" t="s">
        <v>109</v>
      </c>
      <c r="B56" s="33" t="s">
        <v>110</v>
      </c>
      <c r="C56" s="34">
        <v>13043.6</v>
      </c>
      <c r="D56" s="16"/>
      <c r="E56" s="11"/>
      <c r="F56" s="11"/>
      <c r="G56" s="16"/>
      <c r="H56" s="16"/>
      <c r="I56" s="16"/>
    </row>
    <row r="57" spans="1:9" ht="16.5" customHeight="1">
      <c r="A57" s="33" t="s">
        <v>111</v>
      </c>
      <c r="B57" s="33" t="s">
        <v>112</v>
      </c>
      <c r="C57" s="34">
        <v>3260.9</v>
      </c>
      <c r="D57" s="16"/>
      <c r="E57" s="11"/>
      <c r="F57" s="11"/>
      <c r="G57" s="16"/>
      <c r="H57" s="16"/>
      <c r="I57" s="16"/>
    </row>
    <row r="58" spans="1:9" ht="16.5" customHeight="1">
      <c r="A58" s="33" t="s">
        <v>113</v>
      </c>
      <c r="B58" s="33" t="s">
        <v>114</v>
      </c>
      <c r="C58" s="34">
        <v>3260.9</v>
      </c>
      <c r="D58" s="16"/>
      <c r="E58" s="11"/>
      <c r="F58" s="11"/>
      <c r="G58" s="16"/>
      <c r="H58" s="16"/>
      <c r="I58" s="16"/>
    </row>
    <row r="59" spans="1:9" ht="16.5" customHeight="1">
      <c r="A59" s="33" t="s">
        <v>115</v>
      </c>
      <c r="B59" s="33" t="s">
        <v>116</v>
      </c>
      <c r="C59" s="34">
        <v>8152.25</v>
      </c>
      <c r="D59" s="16"/>
      <c r="E59" s="11"/>
      <c r="F59" s="11"/>
      <c r="G59" s="16"/>
      <c r="H59" s="16"/>
      <c r="I59" s="16"/>
    </row>
    <row r="60" spans="1:9" ht="16.5" customHeight="1">
      <c r="A60" s="33" t="s">
        <v>117</v>
      </c>
      <c r="B60" s="33" t="s">
        <v>118</v>
      </c>
      <c r="C60" s="34">
        <v>3111.48</v>
      </c>
      <c r="D60" s="16"/>
      <c r="E60" s="11"/>
      <c r="F60" s="11"/>
      <c r="G60" s="16"/>
      <c r="H60" s="16"/>
      <c r="I60" s="16"/>
    </row>
    <row r="61" spans="1:9">
      <c r="A61" s="13">
        <v>11</v>
      </c>
      <c r="B61" s="6" t="s">
        <v>27</v>
      </c>
      <c r="C61" s="19">
        <v>0</v>
      </c>
      <c r="D61" s="16"/>
      <c r="E61" s="11"/>
      <c r="F61" s="11"/>
      <c r="G61" s="16"/>
      <c r="H61" s="16"/>
    </row>
    <row r="62" spans="1:9">
      <c r="A62" s="13">
        <v>12</v>
      </c>
      <c r="B62" s="6" t="s">
        <v>35</v>
      </c>
      <c r="C62" s="19">
        <v>0</v>
      </c>
      <c r="D62" s="16"/>
      <c r="E62" s="11"/>
      <c r="F62" s="11"/>
      <c r="G62" s="16"/>
      <c r="H62" s="16"/>
    </row>
    <row r="63" spans="1:9" ht="23.25" customHeight="1">
      <c r="A63" s="48" t="s">
        <v>15</v>
      </c>
      <c r="B63" s="49"/>
      <c r="C63" s="23"/>
      <c r="D63" s="16"/>
      <c r="E63" s="11"/>
      <c r="F63" s="11"/>
      <c r="G63" s="16"/>
      <c r="H63" s="16"/>
    </row>
    <row r="64" spans="1:9">
      <c r="A64" s="5">
        <v>13</v>
      </c>
      <c r="B64" s="4" t="s">
        <v>16</v>
      </c>
      <c r="C64" s="19">
        <v>0</v>
      </c>
      <c r="D64" s="16"/>
      <c r="E64" s="11"/>
      <c r="F64" s="11"/>
      <c r="G64" s="16"/>
      <c r="H64" s="16"/>
    </row>
    <row r="65" spans="1:10" ht="15.75" customHeight="1">
      <c r="A65" s="3" t="s">
        <v>45</v>
      </c>
      <c r="B65" s="4" t="s">
        <v>32</v>
      </c>
      <c r="C65" s="19">
        <v>0</v>
      </c>
      <c r="E65" s="8"/>
      <c r="F65" s="11"/>
      <c r="G65" s="16"/>
      <c r="J65"/>
    </row>
    <row r="66" spans="1:10">
      <c r="A66" s="5">
        <v>15</v>
      </c>
      <c r="B66" s="4" t="s">
        <v>25</v>
      </c>
      <c r="C66" s="19">
        <v>0</v>
      </c>
      <c r="E66" s="8"/>
      <c r="F66" s="11"/>
      <c r="G66" s="16"/>
      <c r="H66" s="16"/>
      <c r="J66"/>
    </row>
    <row r="67" spans="1:10">
      <c r="A67" s="5">
        <v>16</v>
      </c>
      <c r="B67" s="4" t="s">
        <v>17</v>
      </c>
      <c r="C67" s="19">
        <v>0</v>
      </c>
      <c r="E67" s="11"/>
      <c r="F67" s="11"/>
      <c r="G67" s="16"/>
      <c r="J67"/>
    </row>
    <row r="68" spans="1:10" s="29" customFormat="1" ht="15" customHeight="1">
      <c r="A68" s="5">
        <v>17</v>
      </c>
      <c r="B68" s="27" t="s">
        <v>18</v>
      </c>
      <c r="C68" s="28">
        <v>2483568.4300000002</v>
      </c>
      <c r="E68" s="30"/>
      <c r="F68" s="30"/>
      <c r="G68" s="31"/>
    </row>
    <row r="69" spans="1:10" s="29" customFormat="1" ht="15" customHeight="1">
      <c r="A69" s="33" t="s">
        <v>119</v>
      </c>
      <c r="B69" s="33" t="s">
        <v>120</v>
      </c>
      <c r="C69" s="34">
        <v>30294</v>
      </c>
      <c r="E69" s="30"/>
      <c r="F69" s="30"/>
      <c r="G69" s="31"/>
    </row>
    <row r="70" spans="1:10" s="29" customFormat="1" ht="15" customHeight="1">
      <c r="A70" s="33" t="s">
        <v>127</v>
      </c>
      <c r="B70" s="33" t="s">
        <v>128</v>
      </c>
      <c r="C70" s="34">
        <v>58416</v>
      </c>
      <c r="E70" s="30"/>
      <c r="F70" s="30"/>
      <c r="G70" s="31"/>
    </row>
    <row r="71" spans="1:10" s="29" customFormat="1" ht="15" customHeight="1">
      <c r="A71" s="33" t="s">
        <v>69</v>
      </c>
      <c r="B71" s="33" t="s">
        <v>70</v>
      </c>
      <c r="C71" s="34">
        <v>135018</v>
      </c>
      <c r="E71" s="30"/>
      <c r="F71" s="30"/>
      <c r="G71" s="31"/>
    </row>
    <row r="72" spans="1:10" s="29" customFormat="1" ht="15" customHeight="1">
      <c r="A72" s="33" t="s">
        <v>135</v>
      </c>
      <c r="B72" s="33" t="s">
        <v>136</v>
      </c>
      <c r="C72" s="34">
        <v>242208</v>
      </c>
      <c r="E72" s="30"/>
      <c r="F72" s="30"/>
      <c r="G72" s="31"/>
    </row>
    <row r="73" spans="1:10" s="29" customFormat="1" ht="15" customHeight="1">
      <c r="A73" s="33" t="s">
        <v>49</v>
      </c>
      <c r="B73" s="33" t="s">
        <v>50</v>
      </c>
      <c r="C73" s="34">
        <v>957712.03</v>
      </c>
      <c r="E73" s="30"/>
      <c r="F73" s="30"/>
      <c r="G73" s="31"/>
    </row>
    <row r="74" spans="1:10" s="29" customFormat="1" ht="15" customHeight="1">
      <c r="A74" s="33" t="s">
        <v>137</v>
      </c>
      <c r="B74" s="33" t="s">
        <v>138</v>
      </c>
      <c r="C74" s="34">
        <v>768528</v>
      </c>
      <c r="E74" s="30"/>
      <c r="F74" s="30"/>
      <c r="G74" s="31"/>
    </row>
    <row r="75" spans="1:10" s="29" customFormat="1" ht="15" customHeight="1">
      <c r="A75" s="33" t="s">
        <v>133</v>
      </c>
      <c r="B75" s="33" t="s">
        <v>134</v>
      </c>
      <c r="C75" s="34">
        <v>2256</v>
      </c>
      <c r="E75" s="30"/>
      <c r="F75" s="30"/>
      <c r="G75" s="31"/>
    </row>
    <row r="76" spans="1:10" s="29" customFormat="1" ht="15" customHeight="1">
      <c r="A76" s="33" t="s">
        <v>139</v>
      </c>
      <c r="B76" s="33" t="s">
        <v>140</v>
      </c>
      <c r="C76" s="34">
        <v>15556.8</v>
      </c>
      <c r="E76" s="30"/>
      <c r="F76" s="30"/>
      <c r="G76" s="31"/>
    </row>
    <row r="77" spans="1:10" s="29" customFormat="1" ht="15" customHeight="1">
      <c r="A77" s="33" t="s">
        <v>141</v>
      </c>
      <c r="B77" s="33" t="s">
        <v>142</v>
      </c>
      <c r="C77" s="34">
        <v>273579.59999999998</v>
      </c>
      <c r="E77" s="30"/>
      <c r="F77" s="30"/>
      <c r="G77" s="31"/>
    </row>
    <row r="78" spans="1:10">
      <c r="A78" s="5">
        <v>18</v>
      </c>
      <c r="B78" s="2" t="s">
        <v>19</v>
      </c>
      <c r="C78" s="19">
        <v>220110</v>
      </c>
      <c r="E78" s="11"/>
      <c r="F78" s="8"/>
      <c r="J78"/>
    </row>
    <row r="79" spans="1:10">
      <c r="A79" s="33" t="s">
        <v>49</v>
      </c>
      <c r="B79" s="33" t="s">
        <v>50</v>
      </c>
      <c r="C79" s="34">
        <v>220110</v>
      </c>
      <c r="E79" s="11"/>
      <c r="F79" s="8"/>
      <c r="J79"/>
    </row>
    <row r="80" spans="1:10" ht="15.75" customHeight="1">
      <c r="A80" s="5">
        <v>19</v>
      </c>
      <c r="B80" s="2" t="s">
        <v>30</v>
      </c>
      <c r="C80" s="19">
        <v>387200</v>
      </c>
      <c r="E80" s="8"/>
      <c r="F80" s="8"/>
      <c r="J80"/>
    </row>
    <row r="81" spans="1:10" s="29" customFormat="1" ht="15.75" customHeight="1">
      <c r="A81" s="35" t="s">
        <v>47</v>
      </c>
      <c r="B81" s="35" t="s">
        <v>48</v>
      </c>
      <c r="C81" s="36">
        <v>387200</v>
      </c>
      <c r="E81" s="37"/>
      <c r="F81" s="37"/>
    </row>
    <row r="82" spans="1:10">
      <c r="A82" s="5">
        <v>20</v>
      </c>
      <c r="B82" s="4" t="s">
        <v>20</v>
      </c>
      <c r="C82" s="19">
        <v>1026135</v>
      </c>
      <c r="E82" s="8"/>
      <c r="F82" s="11"/>
      <c r="J82"/>
    </row>
    <row r="83" spans="1:10">
      <c r="A83" s="33" t="s">
        <v>127</v>
      </c>
      <c r="B83" s="33" t="s">
        <v>128</v>
      </c>
      <c r="C83" s="34">
        <v>532070</v>
      </c>
      <c r="E83" s="8"/>
      <c r="F83" s="11"/>
      <c r="J83"/>
    </row>
    <row r="84" spans="1:10">
      <c r="A84" s="33" t="s">
        <v>129</v>
      </c>
      <c r="B84" s="33" t="s">
        <v>130</v>
      </c>
      <c r="C84" s="34">
        <v>304040</v>
      </c>
      <c r="E84" s="8"/>
      <c r="F84" s="11"/>
      <c r="J84"/>
    </row>
    <row r="85" spans="1:10">
      <c r="A85" s="33" t="s">
        <v>131</v>
      </c>
      <c r="B85" s="33" t="s">
        <v>132</v>
      </c>
      <c r="C85" s="34">
        <v>190025</v>
      </c>
      <c r="E85" s="8"/>
      <c r="F85" s="11"/>
      <c r="J85"/>
    </row>
    <row r="86" spans="1:10">
      <c r="A86" s="5">
        <v>21</v>
      </c>
      <c r="B86" s="4" t="s">
        <v>21</v>
      </c>
      <c r="C86" s="19">
        <v>0</v>
      </c>
      <c r="E86" s="8"/>
      <c r="F86" s="11"/>
      <c r="J86"/>
    </row>
    <row r="87" spans="1:10">
      <c r="A87" s="5">
        <v>22</v>
      </c>
      <c r="B87" s="4" t="s">
        <v>22</v>
      </c>
      <c r="C87" s="19">
        <v>258814.6</v>
      </c>
      <c r="E87" s="8"/>
      <c r="F87" s="11"/>
      <c r="J87"/>
    </row>
    <row r="88" spans="1:10">
      <c r="A88" s="33" t="s">
        <v>133</v>
      </c>
      <c r="B88" s="33" t="s">
        <v>134</v>
      </c>
      <c r="C88" s="34">
        <v>258814.6</v>
      </c>
      <c r="E88" s="8"/>
      <c r="F88" s="11"/>
      <c r="J88"/>
    </row>
    <row r="89" spans="1:10">
      <c r="A89" s="5">
        <v>23</v>
      </c>
      <c r="B89" s="4" t="s">
        <v>24</v>
      </c>
      <c r="C89" s="19">
        <v>0</v>
      </c>
      <c r="E89" s="8"/>
      <c r="F89" s="8"/>
      <c r="J89"/>
    </row>
    <row r="90" spans="1:10">
      <c r="A90" s="5">
        <v>24</v>
      </c>
      <c r="B90" s="4" t="s">
        <v>28</v>
      </c>
      <c r="C90" s="19">
        <v>0</v>
      </c>
      <c r="E90" s="8"/>
      <c r="F90" s="8"/>
      <c r="J90"/>
    </row>
    <row r="91" spans="1:10">
      <c r="A91" s="5">
        <v>25</v>
      </c>
      <c r="B91" s="4" t="s">
        <v>29</v>
      </c>
      <c r="C91" s="19">
        <v>2771811.9</v>
      </c>
      <c r="E91" s="8"/>
      <c r="F91" s="8"/>
      <c r="J91"/>
    </row>
    <row r="92" spans="1:10">
      <c r="A92" s="33" t="s">
        <v>119</v>
      </c>
      <c r="B92" s="33" t="s">
        <v>120</v>
      </c>
      <c r="C92" s="34">
        <v>422989.6</v>
      </c>
      <c r="E92" s="8"/>
      <c r="F92" s="8"/>
      <c r="J92"/>
    </row>
    <row r="93" spans="1:10">
      <c r="A93" s="33" t="s">
        <v>121</v>
      </c>
      <c r="B93" s="33" t="s">
        <v>122</v>
      </c>
      <c r="C93" s="34">
        <v>120926.3</v>
      </c>
      <c r="E93" s="8"/>
      <c r="F93" s="8"/>
      <c r="J93"/>
    </row>
    <row r="94" spans="1:10">
      <c r="A94" s="33" t="s">
        <v>123</v>
      </c>
      <c r="B94" s="33" t="s">
        <v>124</v>
      </c>
      <c r="C94" s="34">
        <v>64856</v>
      </c>
      <c r="E94" s="8"/>
      <c r="F94" s="8"/>
      <c r="J94"/>
    </row>
    <row r="95" spans="1:10">
      <c r="A95" s="33" t="s">
        <v>125</v>
      </c>
      <c r="B95" s="33" t="s">
        <v>126</v>
      </c>
      <c r="C95" s="34">
        <v>2163040</v>
      </c>
      <c r="E95" s="8"/>
      <c r="F95" s="8"/>
      <c r="J95"/>
    </row>
    <row r="96" spans="1:10">
      <c r="A96" s="50" t="s">
        <v>34</v>
      </c>
      <c r="B96" s="51"/>
      <c r="C96" s="20">
        <f>+C9+C10</f>
        <v>10346728.91</v>
      </c>
      <c r="E96" s="8"/>
      <c r="F96" s="8"/>
      <c r="J96"/>
    </row>
    <row r="97" spans="1:10" ht="31.5" customHeight="1">
      <c r="A97" s="52"/>
      <c r="B97" s="52"/>
      <c r="C97" s="52"/>
      <c r="E97" s="8"/>
      <c r="F97" s="8"/>
      <c r="J97"/>
    </row>
    <row r="98" spans="1:10">
      <c r="E98" s="8"/>
      <c r="F98" s="8"/>
      <c r="J98"/>
    </row>
    <row r="99" spans="1:10">
      <c r="C99" s="25"/>
      <c r="J99"/>
    </row>
    <row r="100" spans="1:10">
      <c r="C100" s="26"/>
      <c r="J100"/>
    </row>
    <row r="101" spans="1:10">
      <c r="C101" s="26"/>
      <c r="J101"/>
    </row>
    <row r="102" spans="1:10">
      <c r="C102" s="26"/>
      <c r="J102"/>
    </row>
    <row r="103" spans="1:10">
      <c r="C103" s="26"/>
      <c r="J103"/>
    </row>
  </sheetData>
  <mergeCells count="10">
    <mergeCell ref="A12:B12"/>
    <mergeCell ref="A13:B13"/>
    <mergeCell ref="A63:B63"/>
    <mergeCell ref="A96:B96"/>
    <mergeCell ref="A97:C97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10.12.2021</vt:lpstr>
      <vt:lpstr>Sheet2</vt:lpstr>
      <vt:lpstr>'10.12.2021'!Print_Area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2021-12-23T06:26:53Z</dcterms:modified>
</cp:coreProperties>
</file>