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525"/>
  </bookViews>
  <sheets>
    <sheet name="16.11.2020" sheetId="1" r:id="rId1"/>
    <sheet name="Sheet2" sheetId="2" r:id="rId2"/>
    <sheet name="Sheet3" sheetId="3" r:id="rId3"/>
  </sheets>
  <definedNames>
    <definedName name="_xlnm.Print_Area" localSheetId="0">'16.11.2020'!$A$1:$F$52</definedName>
  </definedNames>
  <calcPr calcId="124519"/>
</workbook>
</file>

<file path=xl/calcChain.xml><?xml version="1.0" encoding="utf-8"?>
<calcChain xmlns="http://schemas.openxmlformats.org/spreadsheetml/2006/main">
  <c r="C4" i="1"/>
  <c r="C14"/>
  <c r="C9" s="1"/>
  <c r="C52" l="1"/>
  <c r="C7" l="1"/>
  <c r="C11" l="1"/>
  <c r="C12" s="1"/>
</calcChain>
</file>

<file path=xl/sharedStrings.xml><?xml version="1.0" encoding="utf-8"?>
<sst xmlns="http://schemas.openxmlformats.org/spreadsheetml/2006/main" count="65" uniqueCount="63">
  <si>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</si>
  <si>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</si>
  <si>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</si>
  <si>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</si>
  <si>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</si>
  <si>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</si>
  <si>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</si>
  <si>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</si>
  <si>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</si>
  <si>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</si>
  <si>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</si>
  <si>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</si>
  <si>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</si>
  <si>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</si>
  <si>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</si>
  <si>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</si>
  <si>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</si>
  <si>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</si>
  <si>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</si>
  <si>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</si>
  <si>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</si>
  <si>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</si>
  <si>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</si>
  <si>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</si>
  <si>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</si>
  <si>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</si>
  <si>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</si>
  <si>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</si>
  <si>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</si>
  <si>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</si>
  <si>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</si>
  <si>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</si>
  <si>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</si>
  <si>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</si>
  <si>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</si>
  <si>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</si>
  <si>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</si>
  <si>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</si>
  <si>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</si>
  <si>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</si>
  <si>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</si>
  <si>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5A</t>
  </si>
  <si>
    <t>13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</si>
  <si>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</si>
  <si>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</si>
  <si>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</si>
  <si>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</si>
  <si>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 xml:space="preserve">1332           </t>
  </si>
  <si>
    <t>MARK MEDICAL DOO</t>
  </si>
  <si>
    <t xml:space="preserve">1210           </t>
  </si>
  <si>
    <t>MAGNA PHARMACIJA BEOGRAD</t>
  </si>
  <si>
    <t xml:space="preserve">1388           </t>
  </si>
  <si>
    <t>NARCISSUS DOO račun ne važi</t>
  </si>
  <si>
    <t xml:space="preserve">0333           </t>
  </si>
  <si>
    <t>MAKLER</t>
  </si>
  <si>
    <t xml:space="preserve">2945           </t>
  </si>
  <si>
    <t>GOSPER DOO nevaži</t>
  </si>
  <si>
    <t xml:space="preserve">0167           </t>
  </si>
  <si>
    <t>EUROMEDICINA</t>
  </si>
  <si>
    <t xml:space="preserve">1955           </t>
  </si>
  <si>
    <t>EURODIJAGNOSTIKA</t>
  </si>
  <si>
    <t xml:space="preserve">3444           </t>
  </si>
  <si>
    <t>REMED  D.O.O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</si>
</sst>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27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12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8" fillId="0" borderId="0" xfId="0" applyNumberFormat="1" applyFont="1" applyAlignment="1" applyProtection="1">
      <alignment horizontal="center"/>
      <protection locked="0"/>
    </xf>
    <xf numFmtId="0" fontId="7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13" fillId="0" borderId="1" xfId="0" applyNumberFormat="1" applyFont="1" applyBorder="1" applyProtection="1">
      <protection locked="0"/>
    </xf>
    <xf numFmtId="165" fontId="13" fillId="0" borderId="1" xfId="0" applyNumberFormat="1" applyFont="1" applyBorder="1" applyProtection="1"/>
    <xf numFmtId="0" fontId="13" fillId="0" borderId="1" xfId="0" applyFont="1" applyBorder="1" applyProtection="1">
      <protection locked="0"/>
    </xf>
    <xf numFmtId="164" fontId="13" fillId="0" borderId="1" xfId="0" applyNumberFormat="1" applyFont="1" applyBorder="1" applyProtection="1"/>
    <xf numFmtId="0" fontId="14" fillId="0" borderId="1" xfId="0" applyFont="1" applyBorder="1" applyAlignment="1">
      <alignment wrapText="1"/>
    </xf>
    <xf numFmtId="165" fontId="13" fillId="0" borderId="0" xfId="0" applyNumberFormat="1" applyFont="1" applyBorder="1" applyProtection="1">
      <protection locked="0"/>
    </xf>
    <xf numFmtId="0" fontId="13" fillId="0" borderId="0" xfId="0" applyFont="1"/>
    <xf numFmtId="165" fontId="13" fillId="0" borderId="0" xfId="0" applyNumberFormat="1" applyFont="1"/>
    <xf numFmtId="4" fontId="13" fillId="0" borderId="0" xfId="0" applyNumberFormat="1" applyFont="1"/>
    <xf numFmtId="0" fontId="6" fillId="0" borderId="2" xfId="0" applyFont="1" applyBorder="1" applyAlignment="1" applyProtection="1">
      <alignment horizontal="right"/>
    </xf>
    <xf numFmtId="0" fontId="6" fillId="0" borderId="3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11" fillId="0" borderId="5" xfId="0" applyFont="1" applyBorder="1" applyAlignment="1">
      <alignment horizontal="left" vertical="center" wrapText="1"/>
    </xf>
    <xf numFmtId="0" fontId="9" fillId="0" borderId="0" xfId="0" applyFont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right"/>
    </xf>
    <xf numFmtId="49" fontId="15" fillId="0" borderId="1" xfId="223" applyNumberFormat="1" applyFont="1" applyBorder="1"/>
    <xf numFmtId="4" fontId="15" fillId="0" borderId="1" xfId="223" applyNumberFormat="1" applyFont="1" applyBorder="1"/>
    <xf numFmtId="49" fontId="15" fillId="0" borderId="1" xfId="224" applyNumberFormat="1" applyFont="1" applyBorder="1"/>
    <xf numFmtId="4" fontId="15" fillId="0" borderId="1" xfId="224" applyNumberFormat="1" applyFont="1" applyBorder="1"/>
    <xf numFmtId="49" fontId="15" fillId="0" borderId="1" xfId="225" applyNumberFormat="1" applyFont="1" applyBorder="1"/>
    <xf numFmtId="4" fontId="15" fillId="0" borderId="1" xfId="225" applyNumberFormat="1" applyFont="1" applyBorder="1"/>
    <xf numFmtId="49" fontId="15" fillId="0" borderId="1" xfId="226" applyNumberFormat="1" applyFont="1" applyBorder="1"/>
    <xf numFmtId="4" fontId="15" fillId="0" borderId="1" xfId="226" applyNumberFormat="1" applyFont="1" applyBorder="1"/>
  </cellXfs>
  <cellStyles count="227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3" xfId="23"/>
    <cellStyle name="Normal 24" xfId="24"/>
    <cellStyle name="Normal 25" xfId="25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view="pageBreakPreview" zoomScale="86" zoomScaleSheetLayoutView="86" workbookViewId="0">
      <selection activeCell="F36" sqref="F36"/>
    </sheetView>
  </sheetViews>
  <sheetFormatPr defaultRowHeight="15"/>
  <cols>
    <col min="1" max="1" width="18.85546875" style="1" customWidth="1"/>
    <col min="2" max="2" width="48.85546875" customWidth="1"/>
    <col min="3" max="3" width="31" style="27" customWidth="1"/>
    <col min="4" max="4" width="9.140625" customWidth="1"/>
    <col min="5" max="5" width="12.140625" customWidth="1"/>
    <col min="6" max="6" width="19.28515625" customWidth="1"/>
    <col min="7" max="7" width="10.140625" bestFit="1" customWidth="1"/>
    <col min="8" max="8" width="18.42578125" bestFit="1" customWidth="1"/>
    <col min="10" max="10" width="17.42578125" style="18" customWidth="1"/>
  </cols>
  <sheetData>
    <row r="1" spans="1:9" ht="18.75" customHeight="1">
      <c r="A1" s="37" t="s">
        <v>31</v>
      </c>
      <c r="B1" s="37"/>
      <c r="C1" s="37"/>
    </row>
    <row r="2" spans="1:9" ht="48" customHeight="1">
      <c r="A2" s="38" t="s">
        <v>1</v>
      </c>
      <c r="B2" s="38"/>
      <c r="C2" s="38"/>
      <c r="E2" s="17" t="s">
        <v>0</v>
      </c>
      <c r="F2" s="16">
        <v>44151</v>
      </c>
    </row>
    <row r="3" spans="1:9">
      <c r="A3" s="15">
        <v>1</v>
      </c>
      <c r="B3" s="14" t="s">
        <v>2</v>
      </c>
      <c r="C3" s="21">
        <v>13233290.09</v>
      </c>
      <c r="E3" s="13"/>
      <c r="F3" s="13"/>
      <c r="H3" s="18"/>
    </row>
    <row r="4" spans="1:9">
      <c r="A4" s="15">
        <v>2</v>
      </c>
      <c r="B4" s="14" t="s">
        <v>3</v>
      </c>
      <c r="C4" s="21">
        <f>334400+385543.33+50098512.86+2192387.03+539000+3364297.2</f>
        <v>56914140.420000002</v>
      </c>
      <c r="E4" s="13"/>
      <c r="F4" s="13"/>
      <c r="H4" s="18"/>
    </row>
    <row r="5" spans="1:9">
      <c r="A5" s="15">
        <v>3</v>
      </c>
      <c r="B5" s="14" t="s">
        <v>4</v>
      </c>
      <c r="C5" s="21">
        <v>9795</v>
      </c>
      <c r="D5" s="12"/>
      <c r="E5" s="13"/>
      <c r="F5" s="13"/>
      <c r="H5" s="18"/>
    </row>
    <row r="6" spans="1:9">
      <c r="A6" s="15">
        <v>4</v>
      </c>
      <c r="B6" s="14" t="s">
        <v>5</v>
      </c>
      <c r="C6" s="21">
        <v>0</v>
      </c>
      <c r="D6" s="12"/>
      <c r="E6" s="11"/>
      <c r="F6" s="13"/>
    </row>
    <row r="7" spans="1:9">
      <c r="A7" s="39" t="s">
        <v>6</v>
      </c>
      <c r="B7" s="40"/>
      <c r="C7" s="22">
        <f>SUM(C3:C6)</f>
        <v>70157225.510000005</v>
      </c>
      <c r="D7" s="12"/>
      <c r="E7" s="10"/>
      <c r="F7" s="11"/>
    </row>
    <row r="8" spans="1:9" ht="24.75" customHeight="1">
      <c r="A8" s="41" t="s">
        <v>7</v>
      </c>
      <c r="B8" s="42"/>
      <c r="C8" s="23"/>
      <c r="E8" s="11"/>
      <c r="F8" s="10"/>
    </row>
    <row r="9" spans="1:9">
      <c r="A9" s="15">
        <v>1</v>
      </c>
      <c r="B9" s="9" t="s">
        <v>34</v>
      </c>
      <c r="C9" s="21">
        <f>+C14+C15+C16+C17+C18+C19+C20+C21+C23+C24+C25+C26+C27+C29+C30+C31+C33+C34+C39+C42+C45+C47+C48+C49+C51+C50</f>
        <v>56963507.060000002</v>
      </c>
      <c r="E9" s="13"/>
      <c r="F9" s="13"/>
      <c r="H9" s="18"/>
    </row>
    <row r="10" spans="1:9">
      <c r="A10" s="15">
        <v>2</v>
      </c>
      <c r="B10" s="14" t="s">
        <v>8</v>
      </c>
      <c r="C10" s="21">
        <v>0</v>
      </c>
      <c r="D10" s="12" t="s">
        <v>33</v>
      </c>
      <c r="E10" s="11"/>
      <c r="F10" s="13"/>
      <c r="H10" s="18"/>
    </row>
    <row r="11" spans="1:9">
      <c r="A11" s="43" t="s">
        <v>9</v>
      </c>
      <c r="B11" s="43"/>
      <c r="C11" s="24">
        <f>SUM(C9:C10)</f>
        <v>56963507.060000002</v>
      </c>
      <c r="D11" s="18"/>
      <c r="E11" s="13"/>
      <c r="F11" s="13"/>
      <c r="H11" s="18"/>
    </row>
    <row r="12" spans="1:9">
      <c r="A12" s="30" t="s">
        <v>10</v>
      </c>
      <c r="B12" s="31"/>
      <c r="C12" s="24">
        <f>+C7-C11</f>
        <v>13193718.450000003</v>
      </c>
      <c r="D12" s="18"/>
      <c r="E12" s="13"/>
      <c r="F12" s="13"/>
      <c r="G12" s="18"/>
      <c r="H12" s="18"/>
      <c r="I12" s="18"/>
    </row>
    <row r="13" spans="1:9" ht="18.75">
      <c r="A13" s="32" t="s">
        <v>11</v>
      </c>
      <c r="B13" s="32"/>
      <c r="C13" s="23"/>
      <c r="D13" s="18"/>
      <c r="E13" s="13"/>
      <c r="F13" s="13"/>
      <c r="G13" s="18"/>
      <c r="H13" s="18"/>
      <c r="I13" s="18"/>
    </row>
    <row r="14" spans="1:9">
      <c r="A14" s="15">
        <v>1</v>
      </c>
      <c r="B14" s="8" t="s">
        <v>44</v>
      </c>
      <c r="C14" s="21">
        <f>50146520.29</f>
        <v>50146520.289999999</v>
      </c>
      <c r="D14" s="18"/>
      <c r="E14" s="13"/>
      <c r="F14" s="13"/>
      <c r="G14" s="18"/>
      <c r="H14" s="18"/>
      <c r="I14" s="18"/>
    </row>
    <row r="15" spans="1:9">
      <c r="A15" s="15" t="s">
        <v>38</v>
      </c>
      <c r="B15" s="19" t="s">
        <v>45</v>
      </c>
      <c r="C15" s="21">
        <v>2192387.0299999998</v>
      </c>
      <c r="D15" s="18"/>
      <c r="E15" s="13"/>
      <c r="F15" s="13"/>
      <c r="G15" s="18"/>
      <c r="H15" s="18"/>
      <c r="I15" s="18"/>
    </row>
    <row r="16" spans="1:9">
      <c r="A16" s="15">
        <v>2</v>
      </c>
      <c r="B16" s="8" t="s">
        <v>12</v>
      </c>
      <c r="C16" s="21">
        <v>0</v>
      </c>
      <c r="D16" s="18"/>
      <c r="E16" s="13"/>
      <c r="F16" s="13"/>
      <c r="G16" s="18"/>
      <c r="H16" s="18"/>
      <c r="I16" s="18"/>
    </row>
    <row r="17" spans="1:9">
      <c r="A17" s="15">
        <v>3</v>
      </c>
      <c r="B17" s="8" t="s">
        <v>26</v>
      </c>
      <c r="C17" s="21">
        <v>0</v>
      </c>
      <c r="D17" s="18"/>
      <c r="E17" s="13"/>
      <c r="F17" s="13"/>
      <c r="G17" s="18"/>
      <c r="H17" s="18"/>
      <c r="I17" s="18"/>
    </row>
    <row r="18" spans="1:9">
      <c r="A18" s="15">
        <v>4</v>
      </c>
      <c r="B18" s="8" t="s">
        <v>46</v>
      </c>
      <c r="C18" s="21">
        <v>1359.21</v>
      </c>
      <c r="D18" s="18"/>
      <c r="E18" s="13"/>
      <c r="F18" s="13"/>
      <c r="G18" s="18"/>
      <c r="H18" s="18"/>
      <c r="I18" s="18"/>
    </row>
    <row r="19" spans="1:9">
      <c r="A19" s="15">
        <v>5</v>
      </c>
      <c r="B19" s="8" t="s">
        <v>13</v>
      </c>
      <c r="C19" s="21">
        <v>0</v>
      </c>
      <c r="D19" s="18"/>
      <c r="E19" s="13"/>
      <c r="F19" s="13"/>
      <c r="G19" s="18"/>
      <c r="H19" s="18"/>
      <c r="I19" s="18"/>
    </row>
    <row r="20" spans="1:9">
      <c r="A20" s="15" t="s">
        <v>41</v>
      </c>
      <c r="B20" s="8" t="s">
        <v>39</v>
      </c>
      <c r="C20" s="21">
        <v>0</v>
      </c>
      <c r="D20" s="18"/>
      <c r="E20" s="13"/>
      <c r="F20" s="13"/>
      <c r="G20" s="18"/>
      <c r="H20" s="18"/>
      <c r="I20" s="18"/>
    </row>
    <row r="21" spans="1:9">
      <c r="A21" s="15">
        <v>6</v>
      </c>
      <c r="B21" s="8" t="s">
        <v>14</v>
      </c>
      <c r="C21" s="21">
        <v>0</v>
      </c>
      <c r="D21" s="18"/>
      <c r="E21" s="13"/>
      <c r="F21" s="13"/>
      <c r="G21" s="18"/>
      <c r="H21" s="18"/>
      <c r="I21" s="18"/>
    </row>
    <row r="22" spans="1:9" hidden="1">
      <c r="A22" s="15">
        <v>7</v>
      </c>
      <c r="B22" s="8" t="s">
        <v>23</v>
      </c>
      <c r="C22" s="21">
        <v>0</v>
      </c>
      <c r="D22" s="18"/>
      <c r="E22" s="13"/>
      <c r="F22" s="13"/>
      <c r="G22" s="18"/>
      <c r="H22" s="18"/>
      <c r="I22" s="18"/>
    </row>
    <row r="23" spans="1:9">
      <c r="A23" s="15">
        <v>7</v>
      </c>
      <c r="B23" s="8" t="s">
        <v>43</v>
      </c>
      <c r="C23" s="21">
        <v>0</v>
      </c>
      <c r="D23" s="18"/>
      <c r="E23" s="13"/>
      <c r="F23" s="13"/>
      <c r="G23" s="18"/>
      <c r="H23" s="18"/>
      <c r="I23" s="18"/>
    </row>
    <row r="24" spans="1:9">
      <c r="A24" s="15">
        <v>8</v>
      </c>
      <c r="B24" s="8" t="s">
        <v>37</v>
      </c>
      <c r="C24" s="21">
        <v>0</v>
      </c>
      <c r="D24" s="18"/>
      <c r="E24" s="13"/>
      <c r="F24" s="13"/>
      <c r="G24" s="18"/>
      <c r="H24" s="18"/>
      <c r="I24" s="18"/>
    </row>
    <row r="25" spans="1:9">
      <c r="A25" s="15">
        <v>9</v>
      </c>
      <c r="B25" s="20" t="s">
        <v>40</v>
      </c>
      <c r="C25" s="21">
        <v>0</v>
      </c>
      <c r="D25" s="18"/>
      <c r="E25" s="13"/>
      <c r="F25" s="13"/>
      <c r="G25" s="18"/>
      <c r="H25" s="18"/>
      <c r="I25" s="18"/>
    </row>
    <row r="26" spans="1:9">
      <c r="A26" s="15">
        <v>10</v>
      </c>
      <c r="B26" s="8" t="s">
        <v>27</v>
      </c>
      <c r="C26" s="21">
        <v>0</v>
      </c>
      <c r="D26" s="18"/>
      <c r="E26" s="13"/>
      <c r="F26" s="13"/>
      <c r="G26" s="18"/>
      <c r="H26" s="18"/>
    </row>
    <row r="27" spans="1:9">
      <c r="A27" s="15">
        <v>11</v>
      </c>
      <c r="B27" s="8" t="s">
        <v>36</v>
      </c>
      <c r="C27" s="21">
        <v>0</v>
      </c>
      <c r="D27" s="18"/>
      <c r="E27" s="13"/>
      <c r="F27" s="13"/>
      <c r="G27" s="18"/>
      <c r="H27" s="18"/>
    </row>
    <row r="28" spans="1:9" ht="23.25" customHeight="1">
      <c r="A28" s="33" t="s">
        <v>15</v>
      </c>
      <c r="B28" s="34"/>
      <c r="C28" s="25"/>
      <c r="D28" s="18"/>
      <c r="E28" s="13"/>
      <c r="F28" s="13"/>
      <c r="G28" s="18"/>
      <c r="H28" s="18"/>
    </row>
    <row r="29" spans="1:9">
      <c r="A29" s="7">
        <v>12</v>
      </c>
      <c r="B29" s="6" t="s">
        <v>16</v>
      </c>
      <c r="C29" s="21">
        <v>0</v>
      </c>
      <c r="D29" s="18"/>
      <c r="E29" s="13"/>
      <c r="F29" s="13"/>
      <c r="G29" s="18"/>
      <c r="H29" s="18"/>
    </row>
    <row r="30" spans="1:9" ht="15.75" customHeight="1">
      <c r="A30" s="5" t="s">
        <v>42</v>
      </c>
      <c r="B30" s="6" t="s">
        <v>32</v>
      </c>
      <c r="C30" s="21">
        <v>0</v>
      </c>
      <c r="E30" s="10"/>
      <c r="F30" s="13"/>
      <c r="G30" s="18"/>
    </row>
    <row r="31" spans="1:9" ht="16.5" customHeight="1">
      <c r="A31" s="7">
        <v>14</v>
      </c>
      <c r="B31" s="6" t="s">
        <v>25</v>
      </c>
      <c r="C31" s="21">
        <v>0</v>
      </c>
      <c r="E31" s="10"/>
      <c r="F31" s="13"/>
      <c r="G31" s="18"/>
      <c r="H31" s="18"/>
    </row>
    <row r="32" spans="1:9" ht="15" hidden="1" customHeight="1">
      <c r="A32" s="4"/>
      <c r="B32" s="3"/>
      <c r="C32" s="26"/>
      <c r="E32" s="10"/>
      <c r="F32" s="13"/>
      <c r="G32" s="18"/>
      <c r="H32" s="18"/>
    </row>
    <row r="33" spans="1:7">
      <c r="A33" s="7">
        <v>15</v>
      </c>
      <c r="B33" s="6" t="s">
        <v>17</v>
      </c>
      <c r="C33" s="21">
        <v>0</v>
      </c>
      <c r="E33" s="13"/>
      <c r="F33" s="13"/>
      <c r="G33" s="18"/>
    </row>
    <row r="34" spans="1:7" ht="30.75" customHeight="1">
      <c r="A34" s="7">
        <v>16</v>
      </c>
      <c r="B34" s="2" t="s">
        <v>18</v>
      </c>
      <c r="C34" s="21">
        <v>3364297.2</v>
      </c>
      <c r="E34" s="13"/>
      <c r="F34" s="13"/>
      <c r="G34" s="18"/>
    </row>
    <row r="35" spans="1:7">
      <c r="A35" s="50" t="s">
        <v>57</v>
      </c>
      <c r="B35" s="50" t="s">
        <v>58</v>
      </c>
      <c r="C35" s="51">
        <v>34182</v>
      </c>
      <c r="E35" s="13"/>
      <c r="F35" s="13"/>
      <c r="G35" s="18"/>
    </row>
    <row r="36" spans="1:7">
      <c r="A36" s="50" t="s">
        <v>53</v>
      </c>
      <c r="B36" s="50" t="s">
        <v>54</v>
      </c>
      <c r="C36" s="51">
        <v>364500</v>
      </c>
      <c r="E36" s="13"/>
      <c r="F36" s="13"/>
      <c r="G36" s="18"/>
    </row>
    <row r="37" spans="1:7">
      <c r="A37" s="50" t="s">
        <v>59</v>
      </c>
      <c r="B37" s="50" t="s">
        <v>60</v>
      </c>
      <c r="C37" s="51">
        <v>2404760.4</v>
      </c>
      <c r="E37" s="13"/>
      <c r="F37" s="13"/>
      <c r="G37" s="18"/>
    </row>
    <row r="38" spans="1:7">
      <c r="A38" s="50" t="s">
        <v>61</v>
      </c>
      <c r="B38" s="50" t="s">
        <v>62</v>
      </c>
      <c r="C38" s="51">
        <v>560854.80000000005</v>
      </c>
      <c r="E38" s="13"/>
      <c r="F38" s="13"/>
      <c r="G38" s="18"/>
    </row>
    <row r="39" spans="1:7">
      <c r="A39" s="7">
        <v>17</v>
      </c>
      <c r="B39" s="2" t="s">
        <v>19</v>
      </c>
      <c r="C39" s="21">
        <v>385543.33</v>
      </c>
      <c r="E39" s="13"/>
      <c r="F39" s="10"/>
    </row>
    <row r="40" spans="1:7">
      <c r="A40" s="46" t="s">
        <v>53</v>
      </c>
      <c r="B40" s="46" t="s">
        <v>54</v>
      </c>
      <c r="C40" s="47">
        <v>366850</v>
      </c>
      <c r="E40" s="13"/>
      <c r="F40" s="10"/>
    </row>
    <row r="41" spans="1:7">
      <c r="A41" s="46" t="s">
        <v>49</v>
      </c>
      <c r="B41" s="46" t="s">
        <v>50</v>
      </c>
      <c r="C41" s="47">
        <v>18693.330000000002</v>
      </c>
      <c r="E41" s="13"/>
      <c r="F41" s="10"/>
    </row>
    <row r="42" spans="1:7" ht="15.75" customHeight="1">
      <c r="A42" s="7">
        <v>18</v>
      </c>
      <c r="B42" s="2" t="s">
        <v>30</v>
      </c>
      <c r="C42" s="21">
        <v>334400</v>
      </c>
      <c r="E42" s="10"/>
      <c r="F42" s="10"/>
    </row>
    <row r="43" spans="1:7" ht="15.75" customHeight="1">
      <c r="A43" s="44" t="s">
        <v>47</v>
      </c>
      <c r="B43" s="44" t="s">
        <v>48</v>
      </c>
      <c r="C43" s="45">
        <v>92400</v>
      </c>
      <c r="E43" s="10"/>
      <c r="F43" s="10"/>
    </row>
    <row r="44" spans="1:7" ht="15.75" customHeight="1">
      <c r="A44" s="44" t="s">
        <v>51</v>
      </c>
      <c r="B44" s="44" t="s">
        <v>52</v>
      </c>
      <c r="C44" s="45">
        <v>242000</v>
      </c>
      <c r="E44" s="10"/>
      <c r="F44" s="10"/>
    </row>
    <row r="45" spans="1:7">
      <c r="A45" s="7">
        <v>19</v>
      </c>
      <c r="B45" s="6" t="s">
        <v>20</v>
      </c>
      <c r="C45" s="21">
        <v>539000</v>
      </c>
      <c r="E45" s="10"/>
      <c r="F45" s="13"/>
    </row>
    <row r="46" spans="1:7">
      <c r="A46" s="48" t="s">
        <v>55</v>
      </c>
      <c r="B46" s="48" t="s">
        <v>56</v>
      </c>
      <c r="C46" s="49">
        <v>539000</v>
      </c>
      <c r="E46" s="10"/>
      <c r="F46" s="13"/>
    </row>
    <row r="47" spans="1:7">
      <c r="A47" s="7">
        <v>20</v>
      </c>
      <c r="B47" s="6" t="s">
        <v>21</v>
      </c>
      <c r="C47" s="21">
        <v>0</v>
      </c>
      <c r="E47" s="10"/>
      <c r="F47" s="13"/>
    </row>
    <row r="48" spans="1:7">
      <c r="A48" s="7">
        <v>21</v>
      </c>
      <c r="B48" s="6" t="s">
        <v>22</v>
      </c>
      <c r="C48" s="21">
        <v>0</v>
      </c>
      <c r="E48" s="10"/>
      <c r="F48" s="13"/>
    </row>
    <row r="49" spans="1:6">
      <c r="A49" s="7">
        <v>22</v>
      </c>
      <c r="B49" s="6" t="s">
        <v>24</v>
      </c>
      <c r="C49" s="21">
        <v>0</v>
      </c>
      <c r="E49" s="10"/>
      <c r="F49" s="10"/>
    </row>
    <row r="50" spans="1:6">
      <c r="A50" s="7">
        <v>23</v>
      </c>
      <c r="B50" s="6" t="s">
        <v>28</v>
      </c>
      <c r="C50" s="21">
        <v>0</v>
      </c>
      <c r="E50" s="10"/>
      <c r="F50" s="10"/>
    </row>
    <row r="51" spans="1:6">
      <c r="A51" s="7">
        <v>24</v>
      </c>
      <c r="B51" s="6" t="s">
        <v>29</v>
      </c>
      <c r="C51" s="21">
        <v>0</v>
      </c>
      <c r="E51" s="10"/>
      <c r="F51" s="10"/>
    </row>
    <row r="52" spans="1:6">
      <c r="A52" s="35" t="s">
        <v>35</v>
      </c>
      <c r="B52" s="35"/>
      <c r="C52" s="22">
        <f>+C14+C15+C16+C17+C18+C19+C20+C21+C22+C23+C24+C25+C26+C27+C29+C30+C31+C33+C34+C39+C42+C45+C47+C48+C49+C50+C51</f>
        <v>56963507.060000002</v>
      </c>
      <c r="E52" s="10"/>
      <c r="F52" s="10"/>
    </row>
    <row r="53" spans="1:6" ht="31.5" customHeight="1">
      <c r="A53" s="36"/>
      <c r="B53" s="36"/>
      <c r="C53" s="36"/>
      <c r="E53" s="10"/>
      <c r="F53" s="10"/>
    </row>
    <row r="54" spans="1:6">
      <c r="E54" s="10"/>
      <c r="F54" s="10"/>
    </row>
    <row r="55" spans="1:6">
      <c r="C55" s="28"/>
    </row>
    <row r="56" spans="1:6">
      <c r="C56" s="29"/>
    </row>
    <row r="57" spans="1:6">
      <c r="C57" s="29"/>
    </row>
    <row r="58" spans="1:6">
      <c r="C58" s="29"/>
    </row>
    <row r="59" spans="1:6">
      <c r="C59" s="29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8:B28"/>
    <mergeCell ref="A52:B52"/>
    <mergeCell ref="A53:C53"/>
  </mergeCells>
  <pageMargins left="0.7" right="0.7" top="0.75" bottom="0.75" header="0.3" footer="0.3"/>
  <pageSetup paperSize="9" scale="6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16.11.2020</vt:lpstr>
      <vt:lpstr>Sheet2</vt:lpstr>
      <vt:lpstr>Sheet3</vt:lpstr>
      <vt:lpstr>'16.11.2020'!Print_Area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2020-11-17T11:13:32Z</dcterms:modified>
</cp:coreProperties>
</file>