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440" windowHeight="12525"/>
  </bookViews>
  <sheets>
    <sheet name="19.11.2019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4" i="1"/>
  <c r="C49"/>
  <c r="C10"/>
  <c r="C9" l="1"/>
  <c r="C7" l="1"/>
  <c r="C11" l="1"/>
  <c r="C12" s="1"/>
</calcChain>
</file>

<file path=xl/sharedStrings.xml><?xml version="1.0" encoding="utf-8"?>
<sst xmlns="http://schemas.openxmlformats.org/spreadsheetml/2006/main" count="62" uniqueCount="58">
  <si>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</si>
  <si>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</si>
  <si>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</si>
  <si>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</si>
  <si>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</si>
  <si>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</si>
  <si>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</si>
  <si>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</si>
  <si>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ЗА 2018.годину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</si>
  <si>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</si>
  <si>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</si>
  <si>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</si>
  <si>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</si>
  <si>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</si>
  <si>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</si>
  <si>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</si>
  <si>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</si>
  <si>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</si>
  <si>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</si>
  <si>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</si>
  <si>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</si>
  <si>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</si>
  <si>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</si>
  <si>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</si>
  <si>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</si>
  <si>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</si>
  <si>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</si>
  <si>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УКУПНО ИЗВРШЕНЕ ИСПЛАТЕ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</si>
  <si>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</si>
  <si>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</si>
  <si>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</si>
  <si>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</si>
  <si>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</si>
  <si>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УПЛАТА ШТЕТЕ</t>
  </si>
  <si>
    <t>ОСТАЛА ПЛАЋАЊА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</si>
  <si>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</si>
  <si>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</si>
  <si>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</si>
  <si>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</si>
  <si>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19.11.2019</t>
  </si>
  <si>
    <t xml:space="preserve">0550           </t>
  </si>
  <si>
    <t>PHOENIX PHARMA</t>
  </si>
  <si>
    <t xml:space="preserve">1088           </t>
  </si>
  <si>
    <t>VEGA VALJEVO</t>
  </si>
  <si>
    <t xml:space="preserve">1131           </t>
  </si>
  <si>
    <t>FARMALOGIST DOO</t>
  </si>
  <si>
    <t xml:space="preserve">1194           </t>
  </si>
  <si>
    <t>PHARMA SWISS BEOGRAD</t>
  </si>
  <si>
    <t xml:space="preserve">2930           </t>
  </si>
  <si>
    <t>BRAUN ADRIA</t>
  </si>
  <si>
    <t xml:space="preserve">3777           </t>
  </si>
  <si>
    <t>LICENTIS DOO</t>
  </si>
  <si>
    <t xml:space="preserve">3790           </t>
  </si>
  <si>
    <t>MEDICA LINEA PHARM DOO</t>
  </si>
  <si>
    <t xml:space="preserve">0755           </t>
  </si>
  <si>
    <t>INSTITUT  ZA  TRANSFUZIJU KRVI SRBIJE</t>
  </si>
  <si>
    <t xml:space="preserve">2616           </t>
  </si>
  <si>
    <t>FARMIX DOO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</si>
</sst>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9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49">
    <xf numFmtId="0" fontId="0" fillId="0" borderId="0" xfId="0"/>
    <xf numFmtId="0" fontId="0" fillId="0" borderId="0" xfId="0"/>
    <xf numFmtId="0" fontId="3" fillId="0" borderId="0" xfId="0" applyFont="1"/>
    <xf numFmtId="0" fontId="0" fillId="0" borderId="1" xfId="0" applyBorder="1" applyProtection="1"/>
    <xf numFmtId="166" fontId="0" fillId="0" borderId="1" xfId="0" applyNumberFormat="1" applyBorder="1" applyProtection="1">
      <protection locked="0"/>
    </xf>
    <xf numFmtId="166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</xf>
    <xf numFmtId="14" fontId="4" fillId="0" borderId="0" xfId="0" applyNumberFormat="1" applyFont="1" applyAlignment="1" applyProtection="1">
      <alignment horizontal="center"/>
      <protection locked="0"/>
    </xf>
    <xf numFmtId="4" fontId="0" fillId="2" borderId="0" xfId="0" applyNumberFormat="1" applyFill="1"/>
    <xf numFmtId="166" fontId="0" fillId="2" borderId="0" xfId="0" applyNumberFormat="1" applyFill="1"/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0" fontId="3" fillId="0" borderId="1" xfId="0" applyFont="1" applyBorder="1" applyAlignment="1">
      <alignment wrapText="1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7" fillId="0" borderId="1" xfId="55" applyNumberFormat="1" applyFont="1" applyBorder="1"/>
    <xf numFmtId="4" fontId="7" fillId="0" borderId="1" xfId="55" applyNumberFormat="1" applyFont="1" applyBorder="1"/>
    <xf numFmtId="49" fontId="7" fillId="0" borderId="1" xfId="55" applyNumberFormat="1" applyFont="1" applyBorder="1" applyAlignment="1">
      <alignment horizontal="center"/>
    </xf>
    <xf numFmtId="49" fontId="7" fillId="0" borderId="1" xfId="56" applyNumberFormat="1" applyFont="1" applyBorder="1"/>
    <xf numFmtId="4" fontId="7" fillId="0" borderId="1" xfId="56" applyNumberFormat="1" applyFont="1" applyBorder="1"/>
    <xf numFmtId="49" fontId="7" fillId="0" borderId="1" xfId="56" applyNumberFormat="1" applyFont="1" applyBorder="1" applyAlignment="1">
      <alignment horizontal="center"/>
    </xf>
    <xf numFmtId="49" fontId="7" fillId="0" borderId="1" xfId="57" applyNumberFormat="1" applyFont="1" applyBorder="1"/>
    <xf numFmtId="4" fontId="7" fillId="0" borderId="1" xfId="57" applyNumberFormat="1" applyFont="1" applyBorder="1"/>
    <xf numFmtId="49" fontId="7" fillId="0" borderId="1" xfId="57" applyNumberFormat="1" applyFont="1" applyBorder="1" applyAlignment="1">
      <alignment horizontal="center"/>
    </xf>
    <xf numFmtId="49" fontId="7" fillId="0" borderId="0" xfId="58" applyNumberFormat="1" applyFont="1"/>
    <xf numFmtId="4" fontId="7" fillId="0" borderId="0" xfId="58" applyNumberFormat="1" applyFont="1"/>
    <xf numFmtId="49" fontId="7" fillId="0" borderId="0" xfId="58" applyNumberFormat="1" applyFont="1" applyAlignment="1">
      <alignment horizontal="center"/>
    </xf>
  </cellXfs>
  <cellStyles count="59">
    <cellStyle name="Comma 2" xfId="1"/>
    <cellStyle name="Comma 3" xfId="2"/>
    <cellStyle name="Normal" xfId="0" builtinId="0"/>
    <cellStyle name="Normal 10" xfId="11"/>
    <cellStyle name="Normal 11" xfId="12"/>
    <cellStyle name="Normal 12" xfId="13"/>
    <cellStyle name="Normal 13" xfId="14"/>
    <cellStyle name="Normal 14" xfId="16"/>
    <cellStyle name="Normal 15" xfId="15"/>
    <cellStyle name="Normal 16" xfId="17"/>
    <cellStyle name="Normal 17" xfId="18"/>
    <cellStyle name="Normal 18" xfId="19"/>
    <cellStyle name="Normal 19" xfId="20"/>
    <cellStyle name="Normal 2" xfId="3"/>
    <cellStyle name="Normal 20" xfId="21"/>
    <cellStyle name="Normal 21" xfId="22"/>
    <cellStyle name="Normal 22" xfId="23"/>
    <cellStyle name="Normal 23" xfId="24"/>
    <cellStyle name="Normal 24" xfId="25"/>
    <cellStyle name="Normal 25" xfId="26"/>
    <cellStyle name="Normal 26" xfId="27"/>
    <cellStyle name="Normal 27" xfId="28"/>
    <cellStyle name="Normal 28" xfId="29"/>
    <cellStyle name="Normal 29" xfId="30"/>
    <cellStyle name="Normal 3" xfId="4"/>
    <cellStyle name="Normal 30" xfId="31"/>
    <cellStyle name="Normal 31" xfId="32"/>
    <cellStyle name="Normal 32" xfId="33"/>
    <cellStyle name="Normal 33" xfId="34"/>
    <cellStyle name="Normal 34" xfId="35"/>
    <cellStyle name="Normal 35" xfId="36"/>
    <cellStyle name="Normal 36" xfId="37"/>
    <cellStyle name="Normal 37" xfId="40"/>
    <cellStyle name="Normal 38" xfId="38"/>
    <cellStyle name="Normal 39" xfId="39"/>
    <cellStyle name="Normal 4" xfId="5"/>
    <cellStyle name="Normal 40" xfId="41"/>
    <cellStyle name="Normal 41" xfId="42"/>
    <cellStyle name="Normal 42" xfId="43"/>
    <cellStyle name="Normal 43" xfId="44"/>
    <cellStyle name="Normal 44" xfId="45"/>
    <cellStyle name="Normal 45" xfId="46"/>
    <cellStyle name="Normal 46" xfId="47"/>
    <cellStyle name="Normal 47" xfId="48"/>
    <cellStyle name="Normal 48" xfId="49"/>
    <cellStyle name="Normal 49" xfId="50"/>
    <cellStyle name="Normal 5" xfId="6"/>
    <cellStyle name="Normal 50" xfId="51"/>
    <cellStyle name="Normal 51" xfId="52"/>
    <cellStyle name="Normal 52" xfId="53"/>
    <cellStyle name="Normal 53" xfId="54"/>
    <cellStyle name="Normal 54" xfId="55"/>
    <cellStyle name="Normal 55" xfId="56"/>
    <cellStyle name="Normal 56" xfId="57"/>
    <cellStyle name="Normal 57" xfId="58"/>
    <cellStyle name="Normal 6" xfId="7"/>
    <cellStyle name="Normal 7" xfId="8"/>
    <cellStyle name="Normal 8" xfId="9"/>
    <cellStyle name="Normal 9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>
      <selection activeCell="D35" sqref="D35"/>
    </sheetView>
  </sheetViews>
  <sheetFormatPr defaultRowHeight="15"/>
  <cols>
    <col min="1" max="1" width="18.85546875" style="11" customWidth="1"/>
    <col min="2" max="2" width="48.85546875" customWidth="1"/>
    <col min="3" max="3" width="31" customWidth="1"/>
    <col min="4" max="4" width="17.140625" customWidth="1"/>
    <col min="5" max="5" width="9.5703125" customWidth="1"/>
    <col min="6" max="6" width="16" customWidth="1"/>
    <col min="8" max="8" width="17.7109375" bestFit="1" customWidth="1"/>
    <col min="10" max="10" width="11.7109375" style="13" customWidth="1"/>
  </cols>
  <sheetData>
    <row r="1" spans="1:10" ht="18.75" customHeight="1">
      <c r="A1" s="24" t="s">
        <v>38</v>
      </c>
      <c r="B1" s="24"/>
      <c r="C1" s="24"/>
      <c r="D1" s="1"/>
    </row>
    <row r="2" spans="1:10" ht="52.5" customHeight="1">
      <c r="A2" s="25" t="s">
        <v>1</v>
      </c>
      <c r="B2" s="25"/>
      <c r="C2" s="25"/>
      <c r="D2" s="1"/>
      <c r="E2" s="2" t="s">
        <v>0</v>
      </c>
      <c r="F2" s="17" t="s">
        <v>39</v>
      </c>
    </row>
    <row r="3" spans="1:10">
      <c r="A3" s="9">
        <v>1</v>
      </c>
      <c r="B3" s="3" t="s">
        <v>2</v>
      </c>
      <c r="C3" s="4">
        <v>4608158.78</v>
      </c>
      <c r="D3" s="1"/>
      <c r="E3" s="18"/>
      <c r="F3" s="18"/>
      <c r="H3" s="13"/>
    </row>
    <row r="4" spans="1:10">
      <c r="A4" s="9">
        <v>2</v>
      </c>
      <c r="B4" s="3" t="s">
        <v>3</v>
      </c>
      <c r="C4" s="4">
        <f>1616738.88+305235.37+481580+370708.33+43455651.95+2189530.96</f>
        <v>48419445.490000002</v>
      </c>
      <c r="D4" s="1"/>
      <c r="E4" s="18"/>
      <c r="F4" s="18"/>
      <c r="H4" s="13"/>
    </row>
    <row r="5" spans="1:10">
      <c r="A5" s="9">
        <v>3</v>
      </c>
      <c r="B5" s="3" t="s">
        <v>4</v>
      </c>
      <c r="C5" s="4">
        <v>24820</v>
      </c>
      <c r="D5" s="12"/>
      <c r="E5" s="18"/>
      <c r="F5" s="18"/>
      <c r="H5" s="13"/>
    </row>
    <row r="6" spans="1:10">
      <c r="A6" s="9">
        <v>4</v>
      </c>
      <c r="B6" s="3" t="s">
        <v>5</v>
      </c>
      <c r="C6" s="4">
        <v>0</v>
      </c>
      <c r="D6" s="1"/>
      <c r="E6" s="19"/>
      <c r="F6" s="18"/>
    </row>
    <row r="7" spans="1:10">
      <c r="A7" s="27" t="s">
        <v>6</v>
      </c>
      <c r="B7" s="28"/>
      <c r="C7" s="5">
        <f>SUM(C3:C6)</f>
        <v>53052424.270000003</v>
      </c>
      <c r="D7" s="1"/>
      <c r="E7" s="20"/>
      <c r="F7" s="19"/>
    </row>
    <row r="8" spans="1:10" ht="24.75" customHeight="1">
      <c r="A8" s="29" t="s">
        <v>7</v>
      </c>
      <c r="B8" s="30"/>
      <c r="C8" s="6"/>
      <c r="D8" s="1"/>
      <c r="E8" s="19"/>
      <c r="F8" s="20"/>
    </row>
    <row r="9" spans="1:10">
      <c r="A9" s="9">
        <v>1</v>
      </c>
      <c r="B9" s="7" t="s">
        <v>8</v>
      </c>
      <c r="C9" s="4">
        <f>+C14+C15+C16+C17+C18+C19+C20+C21+C22+C25+C33+C36+C37+C39+C40+C41+C42+C43+C44+C45+C46+C48</f>
        <v>48419445.490000002</v>
      </c>
      <c r="D9" s="1"/>
      <c r="E9" s="18"/>
      <c r="F9" s="18"/>
      <c r="H9" s="13"/>
    </row>
    <row r="10" spans="1:10">
      <c r="A10" s="9">
        <v>2</v>
      </c>
      <c r="B10" s="3" t="s">
        <v>9</v>
      </c>
      <c r="C10" s="4">
        <f>+C23</f>
        <v>0</v>
      </c>
      <c r="D10" s="1"/>
      <c r="E10" s="19"/>
      <c r="F10" s="18"/>
      <c r="H10" s="13"/>
    </row>
    <row r="11" spans="1:10">
      <c r="A11" s="31" t="s">
        <v>10</v>
      </c>
      <c r="B11" s="31"/>
      <c r="C11" s="8">
        <f>SUM(C9:C10)</f>
        <v>48419445.490000002</v>
      </c>
      <c r="D11" s="1"/>
      <c r="E11" s="20"/>
      <c r="F11" s="18"/>
      <c r="H11" s="13"/>
    </row>
    <row r="12" spans="1:10">
      <c r="A12" s="32" t="s">
        <v>11</v>
      </c>
      <c r="B12" s="33"/>
      <c r="C12" s="8">
        <f>+C7-C11</f>
        <v>4632978.7800000012</v>
      </c>
      <c r="D12" s="1"/>
      <c r="E12" s="20"/>
      <c r="F12" s="18"/>
    </row>
    <row r="13" spans="1:10" ht="18.75">
      <c r="A13" s="34" t="s">
        <v>12</v>
      </c>
      <c r="B13" s="34"/>
      <c r="C13" s="6"/>
      <c r="D13" s="22"/>
      <c r="E13" s="20"/>
      <c r="F13" s="18"/>
      <c r="H13" s="13"/>
    </row>
    <row r="14" spans="1:10">
      <c r="A14" s="9">
        <v>1</v>
      </c>
      <c r="B14" s="16" t="s">
        <v>13</v>
      </c>
      <c r="C14" s="4">
        <v>43455651.950000003</v>
      </c>
      <c r="D14" s="1"/>
      <c r="E14" s="21"/>
      <c r="F14" s="18"/>
      <c r="H14" s="12"/>
    </row>
    <row r="15" spans="1:10">
      <c r="A15" s="9">
        <v>2</v>
      </c>
      <c r="B15" s="16" t="s">
        <v>14</v>
      </c>
      <c r="C15" s="4">
        <v>0</v>
      </c>
      <c r="D15" s="1"/>
      <c r="E15" s="20"/>
      <c r="F15" s="18"/>
    </row>
    <row r="16" spans="1:10" s="1" customFormat="1">
      <c r="A16" s="9">
        <v>3</v>
      </c>
      <c r="B16" s="16" t="s">
        <v>32</v>
      </c>
      <c r="C16" s="4">
        <v>0</v>
      </c>
      <c r="E16" s="20"/>
      <c r="F16" s="18"/>
      <c r="H16" s="13"/>
      <c r="J16" s="13"/>
    </row>
    <row r="17" spans="1:10">
      <c r="A17" s="9">
        <v>4</v>
      </c>
      <c r="B17" s="16" t="s">
        <v>15</v>
      </c>
      <c r="C17" s="4">
        <v>0</v>
      </c>
      <c r="D17" s="1"/>
      <c r="E17" s="20"/>
      <c r="F17" s="18"/>
      <c r="H17" s="13"/>
    </row>
    <row r="18" spans="1:10">
      <c r="A18" s="9">
        <v>5</v>
      </c>
      <c r="B18" s="16" t="s">
        <v>16</v>
      </c>
      <c r="C18" s="4">
        <v>2189530.96</v>
      </c>
      <c r="E18" s="18"/>
      <c r="F18" s="18"/>
      <c r="G18" s="13"/>
      <c r="H18" s="13"/>
    </row>
    <row r="19" spans="1:10">
      <c r="A19" s="9">
        <v>6</v>
      </c>
      <c r="B19" s="16" t="s">
        <v>31</v>
      </c>
      <c r="C19" s="4">
        <v>0</v>
      </c>
      <c r="E19" s="18"/>
      <c r="F19" s="18"/>
      <c r="G19" s="13"/>
      <c r="H19" s="13"/>
    </row>
    <row r="20" spans="1:10" s="1" customFormat="1">
      <c r="A20" s="9">
        <v>7</v>
      </c>
      <c r="B20" s="16" t="s">
        <v>28</v>
      </c>
      <c r="C20" s="4">
        <v>0</v>
      </c>
      <c r="E20" s="18"/>
      <c r="F20" s="18"/>
      <c r="G20" s="13"/>
      <c r="H20" s="13"/>
      <c r="J20" s="13"/>
    </row>
    <row r="21" spans="1:10">
      <c r="A21" s="9">
        <v>8</v>
      </c>
      <c r="B21" s="16" t="s">
        <v>17</v>
      </c>
      <c r="C21" s="4">
        <v>0</v>
      </c>
      <c r="E21" s="20"/>
      <c r="F21" s="18"/>
      <c r="G21" s="13"/>
      <c r="H21" s="13"/>
    </row>
    <row r="22" spans="1:10" s="1" customFormat="1">
      <c r="A22" s="9">
        <v>9</v>
      </c>
      <c r="B22" s="16" t="s">
        <v>33</v>
      </c>
      <c r="C22" s="4">
        <v>0</v>
      </c>
      <c r="D22" s="13"/>
      <c r="E22" s="20"/>
      <c r="F22" s="18"/>
      <c r="G22" s="13"/>
      <c r="H22" s="13"/>
      <c r="J22" s="13"/>
    </row>
    <row r="23" spans="1:10" s="1" customFormat="1">
      <c r="A23" s="9">
        <v>10</v>
      </c>
      <c r="B23" s="16" t="s">
        <v>34</v>
      </c>
      <c r="C23" s="4">
        <v>0</v>
      </c>
      <c r="E23" s="18"/>
      <c r="F23" s="18"/>
      <c r="G23" s="13"/>
      <c r="H23" s="13"/>
      <c r="J23" s="13"/>
    </row>
    <row r="24" spans="1:10" ht="23.25" customHeight="1">
      <c r="A24" s="35" t="s">
        <v>18</v>
      </c>
      <c r="B24" s="36"/>
      <c r="C24" s="23"/>
      <c r="E24" s="18"/>
      <c r="F24" s="18"/>
      <c r="G24" s="13"/>
      <c r="H24" s="13"/>
    </row>
    <row r="25" spans="1:10">
      <c r="A25" s="10">
        <v>8</v>
      </c>
      <c r="B25" s="15" t="s">
        <v>19</v>
      </c>
      <c r="C25" s="4">
        <v>1616738.88</v>
      </c>
      <c r="E25" s="18"/>
      <c r="F25" s="18"/>
      <c r="G25" s="13"/>
      <c r="H25" s="13"/>
    </row>
    <row r="26" spans="1:10" s="1" customFormat="1">
      <c r="A26" s="39" t="s">
        <v>40</v>
      </c>
      <c r="B26" s="37" t="s">
        <v>41</v>
      </c>
      <c r="C26" s="38">
        <v>838672.67</v>
      </c>
      <c r="E26" s="18"/>
      <c r="F26" s="18"/>
      <c r="G26" s="13"/>
      <c r="H26" s="13"/>
      <c r="J26" s="13"/>
    </row>
    <row r="27" spans="1:10" s="1" customFormat="1">
      <c r="A27" s="39" t="s">
        <v>42</v>
      </c>
      <c r="B27" s="37" t="s">
        <v>43</v>
      </c>
      <c r="C27" s="38">
        <v>136712.09</v>
      </c>
      <c r="E27" s="18"/>
      <c r="F27" s="18"/>
      <c r="G27" s="13"/>
      <c r="H27" s="13"/>
      <c r="J27" s="13"/>
    </row>
    <row r="28" spans="1:10" s="1" customFormat="1">
      <c r="A28" s="39" t="s">
        <v>44</v>
      </c>
      <c r="B28" s="37" t="s">
        <v>45</v>
      </c>
      <c r="C28" s="38">
        <v>515706.62</v>
      </c>
      <c r="E28" s="18"/>
      <c r="F28" s="18"/>
      <c r="G28" s="13"/>
      <c r="H28" s="13"/>
      <c r="J28" s="13"/>
    </row>
    <row r="29" spans="1:10" s="1" customFormat="1">
      <c r="A29" s="39" t="s">
        <v>46</v>
      </c>
      <c r="B29" s="37" t="s">
        <v>47</v>
      </c>
      <c r="C29" s="38">
        <v>28829.24</v>
      </c>
      <c r="E29" s="18"/>
      <c r="F29" s="18"/>
      <c r="G29" s="13"/>
      <c r="H29" s="13"/>
      <c r="J29" s="13"/>
    </row>
    <row r="30" spans="1:10" s="1" customFormat="1">
      <c r="A30" s="39" t="s">
        <v>48</v>
      </c>
      <c r="B30" s="37" t="s">
        <v>49</v>
      </c>
      <c r="C30" s="38">
        <v>30507.18</v>
      </c>
      <c r="E30" s="18"/>
      <c r="F30" s="18"/>
      <c r="G30" s="13"/>
      <c r="H30" s="13"/>
      <c r="J30" s="13"/>
    </row>
    <row r="31" spans="1:10" s="1" customFormat="1">
      <c r="A31" s="39" t="s">
        <v>50</v>
      </c>
      <c r="B31" s="37" t="s">
        <v>51</v>
      </c>
      <c r="C31" s="38">
        <v>33013.199999999997</v>
      </c>
      <c r="E31" s="18"/>
      <c r="F31" s="18"/>
      <c r="G31" s="13"/>
      <c r="H31" s="13"/>
      <c r="J31" s="13"/>
    </row>
    <row r="32" spans="1:10" s="1" customFormat="1">
      <c r="A32" s="39" t="s">
        <v>52</v>
      </c>
      <c r="B32" s="37" t="s">
        <v>53</v>
      </c>
      <c r="C32" s="38">
        <v>33297.879999999997</v>
      </c>
      <c r="E32" s="18"/>
      <c r="F32" s="18"/>
      <c r="G32" s="13"/>
      <c r="H32" s="13"/>
      <c r="J32" s="13"/>
    </row>
    <row r="33" spans="1:10">
      <c r="A33" s="10">
        <v>9</v>
      </c>
      <c r="B33" s="15" t="s">
        <v>20</v>
      </c>
      <c r="C33" s="4">
        <v>305235.37</v>
      </c>
      <c r="E33" s="20"/>
      <c r="F33" s="18"/>
      <c r="G33" s="13"/>
    </row>
    <row r="34" spans="1:10" s="1" customFormat="1">
      <c r="A34" s="42" t="s">
        <v>40</v>
      </c>
      <c r="B34" s="40" t="s">
        <v>41</v>
      </c>
      <c r="C34" s="41">
        <v>137824.72</v>
      </c>
      <c r="E34" s="20"/>
      <c r="F34" s="18"/>
      <c r="G34" s="13"/>
      <c r="J34" s="13"/>
    </row>
    <row r="35" spans="1:10" s="1" customFormat="1">
      <c r="A35" s="42" t="s">
        <v>46</v>
      </c>
      <c r="B35" s="40" t="s">
        <v>47</v>
      </c>
      <c r="C35" s="41">
        <v>167410.65</v>
      </c>
      <c r="D35" s="13"/>
      <c r="E35" s="20"/>
      <c r="F35" s="18"/>
      <c r="G35" s="13"/>
      <c r="J35" s="13"/>
    </row>
    <row r="36" spans="1:10">
      <c r="A36" s="10">
        <v>10</v>
      </c>
      <c r="B36" s="15" t="s">
        <v>30</v>
      </c>
      <c r="C36" s="4">
        <v>0</v>
      </c>
      <c r="E36" s="20"/>
      <c r="F36" s="18"/>
      <c r="G36" s="13"/>
      <c r="H36" s="13"/>
    </row>
    <row r="37" spans="1:10">
      <c r="A37" s="10">
        <v>11</v>
      </c>
      <c r="B37" s="15" t="s">
        <v>21</v>
      </c>
      <c r="C37" s="4">
        <v>370708.33</v>
      </c>
      <c r="E37" s="18"/>
      <c r="F37" s="18"/>
      <c r="G37" s="13"/>
    </row>
    <row r="38" spans="1:10" s="1" customFormat="1">
      <c r="A38" s="45" t="s">
        <v>54</v>
      </c>
      <c r="B38" s="43" t="s">
        <v>55</v>
      </c>
      <c r="C38" s="44">
        <v>370708.33</v>
      </c>
      <c r="E38" s="18"/>
      <c r="F38" s="18"/>
      <c r="G38" s="13"/>
      <c r="J38" s="13"/>
    </row>
    <row r="39" spans="1:10" ht="30">
      <c r="A39" s="10">
        <v>12</v>
      </c>
      <c r="B39" s="14" t="s">
        <v>22</v>
      </c>
      <c r="C39" s="4">
        <v>0</v>
      </c>
      <c r="E39" s="18"/>
      <c r="F39" s="18"/>
      <c r="G39" s="13"/>
    </row>
    <row r="40" spans="1:10">
      <c r="A40" s="10">
        <v>13</v>
      </c>
      <c r="B40" s="14" t="s">
        <v>23</v>
      </c>
      <c r="C40" s="4">
        <v>0</v>
      </c>
      <c r="E40" s="18"/>
      <c r="F40" s="20"/>
    </row>
    <row r="41" spans="1:10">
      <c r="A41" s="10">
        <v>14</v>
      </c>
      <c r="B41" s="14" t="s">
        <v>37</v>
      </c>
      <c r="C41" s="4">
        <v>0</v>
      </c>
      <c r="E41" s="20"/>
      <c r="F41" s="20"/>
    </row>
    <row r="42" spans="1:10">
      <c r="A42" s="10">
        <v>15</v>
      </c>
      <c r="B42" s="15" t="s">
        <v>24</v>
      </c>
      <c r="C42" s="4">
        <v>0</v>
      </c>
      <c r="E42" s="20"/>
      <c r="F42" s="18"/>
    </row>
    <row r="43" spans="1:10">
      <c r="A43" s="10">
        <v>16</v>
      </c>
      <c r="B43" s="15" t="s">
        <v>25</v>
      </c>
      <c r="C43" s="4">
        <v>0</v>
      </c>
      <c r="E43" s="20"/>
      <c r="F43" s="18"/>
    </row>
    <row r="44" spans="1:10">
      <c r="A44" s="10">
        <v>17</v>
      </c>
      <c r="B44" s="15" t="s">
        <v>26</v>
      </c>
      <c r="C44" s="4">
        <v>0</v>
      </c>
      <c r="E44" s="20"/>
      <c r="F44" s="18"/>
    </row>
    <row r="45" spans="1:10" s="1" customFormat="1">
      <c r="A45" s="10">
        <v>18</v>
      </c>
      <c r="B45" s="15" t="s">
        <v>29</v>
      </c>
      <c r="C45" s="4">
        <v>0</v>
      </c>
      <c r="E45" s="20"/>
      <c r="F45" s="20"/>
      <c r="J45" s="13"/>
    </row>
    <row r="46" spans="1:10" s="1" customFormat="1">
      <c r="A46" s="10">
        <v>19</v>
      </c>
      <c r="B46" s="15" t="s">
        <v>35</v>
      </c>
      <c r="C46" s="4">
        <v>481580</v>
      </c>
      <c r="E46" s="20"/>
      <c r="F46" s="20"/>
      <c r="J46" s="13"/>
    </row>
    <row r="47" spans="1:10" s="1" customFormat="1">
      <c r="A47" s="48" t="s">
        <v>56</v>
      </c>
      <c r="B47" s="46" t="s">
        <v>57</v>
      </c>
      <c r="C47" s="47">
        <v>481580</v>
      </c>
      <c r="E47" s="20"/>
      <c r="F47" s="20"/>
      <c r="J47" s="13"/>
    </row>
    <row r="48" spans="1:10">
      <c r="A48" s="10">
        <v>20</v>
      </c>
      <c r="B48" s="15" t="s">
        <v>36</v>
      </c>
      <c r="C48" s="4">
        <v>0</v>
      </c>
      <c r="E48" s="20"/>
      <c r="F48" s="20"/>
    </row>
    <row r="49" spans="1:6">
      <c r="A49" s="26" t="s">
        <v>27</v>
      </c>
      <c r="B49" s="26"/>
      <c r="C49" s="5">
        <f>+C14+C15+C16+C17+C18+C20+C21+C22+C23+C25+C33+C36+C37+C39+C40+C41+C42+C43+C44+C45+C46+C48</f>
        <v>48419445.490000002</v>
      </c>
      <c r="E49" s="20"/>
      <c r="F49" s="20"/>
    </row>
    <row r="50" spans="1:6">
      <c r="E50" s="20"/>
      <c r="F50" s="20"/>
    </row>
    <row r="51" spans="1:6">
      <c r="E51" s="20"/>
      <c r="F51" s="20"/>
    </row>
    <row r="52" spans="1:6">
      <c r="C52" s="12"/>
    </row>
    <row r="53" spans="1:6">
      <c r="C53" s="13"/>
    </row>
    <row r="54" spans="1:6">
      <c r="C54" s="13"/>
    </row>
    <row r="55" spans="1:6">
      <c r="C55" s="13"/>
    </row>
    <row r="56" spans="1:6">
      <c r="C56" s="13"/>
    </row>
  </sheetData>
  <mergeCells count="9">
    <mergeCell ref="A1:C1"/>
    <mergeCell ref="A2:C2"/>
    <mergeCell ref="A49:B49"/>
    <mergeCell ref="A7:B7"/>
    <mergeCell ref="A8:B8"/>
    <mergeCell ref="A11:B11"/>
    <mergeCell ref="A12:B12"/>
    <mergeCell ref="A13:B13"/>
    <mergeCell ref="A24:B24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19.11.2019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cp:lastPrinted>2019-10-17T09:40:42Z</cp:lastPrinted>
  <dcterms:created xsi:type="dcterms:W3CDTF">2018-11-22T10:48:44Z</dcterms:created>
  <dcterms:modified xsi:type="dcterms:W3CDTF">2019-11-21T07:22:55Z</dcterms:modified>
</cp:coreProperties>
</file>