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9.04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4"/>
  <c r="C7" s="1"/>
  <c r="C10"/>
  <c r="C101" l="1"/>
  <c r="C11"/>
  <c r="C12" s="1"/>
</calcChain>
</file>

<file path=xl/sharedStrings.xml><?xml version="1.0" encoding="utf-8"?>
<sst xmlns="http://schemas.openxmlformats.org/spreadsheetml/2006/main" count="166" uniqueCount="162">
  <si>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</si>
  <si>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</si>
  <si>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</si>
  <si>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</si>
  <si>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</si>
  <si>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</si>
  <si>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</si>
  <si>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</si>
  <si>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</si>
  <si>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</si>
  <si>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</si>
  <si>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</si>
  <si>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</si>
  <si>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</si>
  <si>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</si>
  <si>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</si>
  <si>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</si>
  <si>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</si>
  <si>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</si>
  <si>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</si>
  <si>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</si>
  <si>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</si>
  <si>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</si>
  <si>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</si>
  <si>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</si>
  <si>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</si>
  <si>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</si>
  <si>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</si>
  <si>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</si>
  <si>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</si>
  <si>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</si>
  <si>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</si>
  <si>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</si>
  <si>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</si>
  <si>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</si>
  <si>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</si>
  <si>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</si>
  <si>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</si>
  <si>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</si>
  <si>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</si>
  <si>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</si>
  <si>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 xml:space="preserve">0550           </t>
  </si>
  <si>
    <t>PHOENIX PHARMA</t>
  </si>
  <si>
    <t xml:space="preserve">0939           </t>
  </si>
  <si>
    <t>FRESENIUS MEDICAL CARE nevaži tekući</t>
  </si>
  <si>
    <t xml:space="preserve">1131           </t>
  </si>
  <si>
    <t>FARMALOGIST DOO</t>
  </si>
  <si>
    <t>29.04.2020</t>
  </si>
  <si>
    <t xml:space="preserve">0200           </t>
  </si>
  <si>
    <t>MAGNA MEDICA DOO</t>
  </si>
  <si>
    <t xml:space="preserve">0803           </t>
  </si>
  <si>
    <t>INSTITUT  TORLAK BEOGRAD</t>
  </si>
  <si>
    <t xml:space="preserve">0830           </t>
  </si>
  <si>
    <t>ADOC BEOGRAD</t>
  </si>
  <si>
    <t xml:space="preserve">1073           </t>
  </si>
  <si>
    <t>MEDIK-UNION BEOGRAD</t>
  </si>
  <si>
    <t xml:space="preserve">1088           </t>
  </si>
  <si>
    <t>VEGA VALJEVO</t>
  </si>
  <si>
    <t xml:space="preserve">2512           </t>
  </si>
  <si>
    <t>SLAVIAMED DOO  BEOGRAD</t>
  </si>
  <si>
    <t xml:space="preserve">2930           </t>
  </si>
  <si>
    <t>BRAUN ADRIA</t>
  </si>
  <si>
    <t xml:space="preserve">3790           </t>
  </si>
  <si>
    <t>MEDICA LINEA PHARM DOO</t>
  </si>
  <si>
    <t xml:space="preserve">2616           </t>
  </si>
  <si>
    <t>FARMIX DOO</t>
  </si>
  <si>
    <t xml:space="preserve">0333           </t>
  </si>
  <si>
    <t>MAKLER</t>
  </si>
  <si>
    <t xml:space="preserve">1332           </t>
  </si>
  <si>
    <t>MARK MEDICAL DOO</t>
  </si>
  <si>
    <t xml:space="preserve">1388           </t>
  </si>
  <si>
    <t>NARCISSUS DOO račun ne važi</t>
  </si>
  <si>
    <t xml:space="preserve">00252          </t>
  </si>
  <si>
    <t>OLYMPUS CZECH GROUP S.R.O</t>
  </si>
  <si>
    <t xml:space="preserve">0033           </t>
  </si>
  <si>
    <t>MYRANOVA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</si>
  <si>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</si>
  <si>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</si>
  <si>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</si>
  <si>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</si>
  <si>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</si>
  <si>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</si>
  <si>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0466           </t>
  </si>
  <si>
    <t>DEM NOVI SAD</t>
  </si>
  <si>
    <t xml:space="preserve">0559           </t>
  </si>
  <si>
    <t>ECOMEX AUTO</t>
  </si>
  <si>
    <t xml:space="preserve">0631           </t>
  </si>
  <si>
    <t>AUTO CENTAR MILOŠ  DOO</t>
  </si>
  <si>
    <t xml:space="preserve">0682           </t>
  </si>
  <si>
    <t>START-COMPUTERS- ČAČAK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</si>
  <si>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</si>
  <si>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</si>
  <si>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</si>
  <si>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</si>
  <si>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</si>
  <si>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</si>
  <si>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0909           </t>
  </si>
  <si>
    <t>METRECO NIŠ</t>
  </si>
  <si>
    <t xml:space="preserve">1028           </t>
  </si>
  <si>
    <t>ENERGO-TIPO BEOGRAD</t>
  </si>
  <si>
    <t xml:space="preserve">11111          </t>
  </si>
  <si>
    <t>CLIPEUS</t>
  </si>
  <si>
    <t xml:space="preserve">1146           </t>
  </si>
  <si>
    <t>ARENA MEDING BEOGRAD</t>
  </si>
  <si>
    <t xml:space="preserve">1151           </t>
  </si>
  <si>
    <t>Javno preduzeće ,,Pošta Srbije,,RRJ Kraljevo Čačak</t>
  </si>
  <si>
    <t xml:space="preserve">116            </t>
  </si>
  <si>
    <t>HAPEL DOO</t>
  </si>
  <si>
    <t xml:space="preserve">1251           </t>
  </si>
  <si>
    <t>ZAVOD ZA JAVNO ZDRAVLJE</t>
  </si>
  <si>
    <t xml:space="preserve">1254           </t>
  </si>
  <si>
    <t>USPON ČAČAK</t>
  </si>
  <si>
    <t xml:space="preserve">1314           </t>
  </si>
  <si>
    <t>SLUŽBENI GLASNIK BEOGRAD</t>
  </si>
  <si>
    <t xml:space="preserve">1368           </t>
  </si>
  <si>
    <t>TRIVAX BEOGRAD</t>
  </si>
  <si>
    <t xml:space="preserve">1403           </t>
  </si>
  <si>
    <t>TROUGAO ČAČAK</t>
  </si>
  <si>
    <t xml:space="preserve">1427           </t>
  </si>
  <si>
    <t>Samostalna zanatska radnja  Tankosić</t>
  </si>
  <si>
    <t xml:space="preserve">1456           </t>
  </si>
  <si>
    <t>ENERGOLAB</t>
  </si>
  <si>
    <t xml:space="preserve">1458           </t>
  </si>
  <si>
    <t>MIŠKOVIĆ DOO</t>
  </si>
  <si>
    <t xml:space="preserve">1556           </t>
  </si>
  <si>
    <t>FLORA KOMERC</t>
  </si>
  <si>
    <t xml:space="preserve">1722           </t>
  </si>
  <si>
    <t>MEDIPRO MPM doo</t>
  </si>
  <si>
    <t xml:space="preserve">1865           </t>
  </si>
  <si>
    <t>PAPIRUS PRINT KRALJEVO</t>
  </si>
  <si>
    <t xml:space="preserve">1942           </t>
  </si>
  <si>
    <t>JP STOČARSKO VETERINARSKI CENTAR VETERINARSKI INSTITUT VELIKA PLANA</t>
  </si>
  <si>
    <t xml:space="preserve">2              </t>
  </si>
  <si>
    <t>GALENA LAB</t>
  </si>
  <si>
    <t xml:space="preserve">2291           </t>
  </si>
  <si>
    <t>LUPUS MEDICAL D.O.O.</t>
  </si>
  <si>
    <t xml:space="preserve">2321           </t>
  </si>
  <si>
    <t>BIT TOTAL HEALTH SOLUTIONS</t>
  </si>
  <si>
    <t xml:space="preserve">2335           </t>
  </si>
  <si>
    <t>NEOMEDICA NOVI SAD</t>
  </si>
  <si>
    <t xml:space="preserve">2686           </t>
  </si>
  <si>
    <t>DUNAV PLAST</t>
  </si>
  <si>
    <t xml:space="preserve">2829           </t>
  </si>
  <si>
    <t>INSTITUT ZA MED RADA -DR DRAG.KARAJ</t>
  </si>
  <si>
    <t xml:space="preserve">2886           </t>
  </si>
  <si>
    <t>SINOFARM  BEOGRAD</t>
  </si>
  <si>
    <t xml:space="preserve">3057           </t>
  </si>
  <si>
    <t>MEDISAL DOO</t>
  </si>
  <si>
    <t xml:space="preserve">3140           </t>
  </si>
  <si>
    <t>JUCHELSEL SYSTEMS</t>
  </si>
  <si>
    <t xml:space="preserve">3197           </t>
  </si>
  <si>
    <t>T-COMMERCE</t>
  </si>
  <si>
    <t xml:space="preserve">3362           </t>
  </si>
  <si>
    <t>SCHILLER D.O.O.</t>
  </si>
  <si>
    <t xml:space="preserve">3728           </t>
  </si>
  <si>
    <t>COMTRADE SYSTEM  INTEGRATION</t>
  </si>
  <si>
    <t xml:space="preserve">3966           </t>
  </si>
  <si>
    <t>L.P.B PROMET DOO</t>
  </si>
  <si>
    <t xml:space="preserve">4387           </t>
  </si>
  <si>
    <t>KRISTALSO</t>
  </si>
  <si>
    <t xml:space="preserve">4561           </t>
  </si>
  <si>
    <t>PESLUKS GORAČIĆI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</si>
</sst>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27" applyNumberFormat="1" applyFont="1" applyBorder="1"/>
    <xf numFmtId="4" fontId="8" fillId="0" borderId="1" xfId="27" applyNumberFormat="1" applyFont="1" applyBorder="1"/>
    <xf numFmtId="49" fontId="8" fillId="0" borderId="1" xfId="28" applyNumberFormat="1" applyFont="1" applyBorder="1"/>
    <xf numFmtId="4" fontId="8" fillId="0" borderId="1" xfId="28" applyNumberFormat="1" applyFont="1" applyBorder="1"/>
    <xf numFmtId="49" fontId="8" fillId="0" borderId="1" xfId="29" applyNumberFormat="1" applyFont="1" applyBorder="1"/>
    <xf numFmtId="4" fontId="8" fillId="0" borderId="1" xfId="29" applyNumberFormat="1" applyFont="1" applyBorder="1"/>
    <xf numFmtId="49" fontId="8" fillId="0" borderId="1" xfId="30" applyNumberFormat="1" applyFont="1" applyBorder="1"/>
    <xf numFmtId="4" fontId="8" fillId="0" borderId="1" xfId="30" applyNumberFormat="1" applyFont="1" applyBorder="1"/>
    <xf numFmtId="49" fontId="8" fillId="0" borderId="1" xfId="31" applyNumberFormat="1" applyFont="1" applyBorder="1"/>
    <xf numFmtId="4" fontId="8" fillId="0" borderId="1" xfId="31" applyNumberFormat="1" applyFont="1" applyBorder="1"/>
  </cellXfs>
  <cellStyles count="32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3" xfId="7"/>
    <cellStyle name="Normal 33" xfId="27"/>
    <cellStyle name="Normal 34" xfId="28"/>
    <cellStyle name="Normal 35" xfId="29"/>
    <cellStyle name="Normal 36" xfId="30"/>
    <cellStyle name="Normal 37" xfId="31"/>
    <cellStyle name="Normal 4" xfId="3"/>
    <cellStyle name="Normal 5" xfId="4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3" workbookViewId="0">
      <selection activeCell="B65" sqref="B65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48" customHeight="1">
      <c r="A2" s="35" t="s">
        <v>1</v>
      </c>
      <c r="B2" s="35"/>
      <c r="C2" s="35"/>
      <c r="E2" s="25" t="s">
        <v>0</v>
      </c>
      <c r="F2" s="24" t="s">
        <v>47</v>
      </c>
    </row>
    <row r="3" spans="1:8">
      <c r="A3" s="23">
        <v>1</v>
      </c>
      <c r="B3" s="22" t="s">
        <v>2</v>
      </c>
      <c r="C3" s="21">
        <v>19096463.059999999</v>
      </c>
      <c r="E3" s="20"/>
      <c r="F3" s="20"/>
      <c r="H3" s="26"/>
    </row>
    <row r="4" spans="1:8">
      <c r="A4" s="23">
        <v>2</v>
      </c>
      <c r="B4" s="22" t="s">
        <v>3</v>
      </c>
      <c r="C4" s="21">
        <f>1294976.41+722370+495660+1467400+387848.14</f>
        <v>4368254.55</v>
      </c>
      <c r="E4" s="20"/>
      <c r="F4" s="20"/>
      <c r="H4" s="26"/>
    </row>
    <row r="5" spans="1:8">
      <c r="A5" s="23">
        <v>3</v>
      </c>
      <c r="B5" s="22" t="s">
        <v>4</v>
      </c>
      <c r="C5" s="21">
        <v>1300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36" t="s">
        <v>6</v>
      </c>
      <c r="B7" s="37"/>
      <c r="C7" s="17">
        <f>SUM(C3:C6)</f>
        <v>23466017.609999999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+C14+C15+C16+C17+C18+C19+C20+C21+C70+C73+C84+C85+C87+C88+C89+C91+C94+C95+C96+C97+C98+C100</f>
        <v>7645022.9500000002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+C71</f>
        <v>0</v>
      </c>
      <c r="D10" s="19" t="s">
        <v>37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7645022.9500000002</v>
      </c>
      <c r="E11" s="16"/>
      <c r="F11" s="20"/>
      <c r="H11" s="26"/>
    </row>
    <row r="12" spans="1:8">
      <c r="A12" s="27" t="s">
        <v>10</v>
      </c>
      <c r="B12" s="28"/>
      <c r="C12" s="13">
        <f>+C7-C11</f>
        <v>15820994.66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0</v>
      </c>
      <c r="D18" s="12"/>
      <c r="E18" s="20"/>
      <c r="F18" s="20"/>
      <c r="G18" s="26"/>
      <c r="H18" s="26"/>
    </row>
    <row r="19" spans="1:8">
      <c r="A19" s="23">
        <v>6</v>
      </c>
      <c r="B19" s="11" t="s">
        <v>27</v>
      </c>
      <c r="C19" s="21">
        <v>0</v>
      </c>
      <c r="E19" s="20"/>
      <c r="F19" s="20"/>
      <c r="G19" s="26"/>
      <c r="H19" s="26"/>
    </row>
    <row r="20" spans="1:8">
      <c r="A20" s="23">
        <v>7</v>
      </c>
      <c r="B20" s="11" t="s">
        <v>24</v>
      </c>
      <c r="C20" s="21">
        <v>0</v>
      </c>
      <c r="E20" s="20"/>
      <c r="F20" s="20"/>
      <c r="G20" s="26"/>
      <c r="H20" s="26"/>
    </row>
    <row r="21" spans="1:8" ht="14.25" customHeight="1">
      <c r="A21" s="23">
        <v>8</v>
      </c>
      <c r="B21" s="11" t="s">
        <v>15</v>
      </c>
      <c r="C21" s="21">
        <f>1102610.59+2044157.81+130000</f>
        <v>3276768.4000000004</v>
      </c>
      <c r="D21" s="26"/>
      <c r="E21" s="16"/>
      <c r="F21" s="20"/>
      <c r="G21" s="26"/>
      <c r="H21" s="26"/>
    </row>
    <row r="22" spans="1:8" ht="14.25" customHeight="1">
      <c r="A22" s="49" t="s">
        <v>72</v>
      </c>
      <c r="B22" s="49" t="s">
        <v>73</v>
      </c>
      <c r="C22" s="50">
        <v>206389.99</v>
      </c>
      <c r="D22" s="26"/>
      <c r="E22" s="16"/>
      <c r="F22" s="20"/>
      <c r="G22" s="26"/>
      <c r="H22" s="26"/>
    </row>
    <row r="23" spans="1:8" ht="14.25" customHeight="1">
      <c r="A23" s="49" t="s">
        <v>74</v>
      </c>
      <c r="B23" s="49" t="s">
        <v>75</v>
      </c>
      <c r="C23" s="50">
        <v>12000</v>
      </c>
      <c r="D23" s="26"/>
      <c r="E23" s="16"/>
      <c r="F23" s="20"/>
      <c r="G23" s="26"/>
      <c r="H23" s="26"/>
    </row>
    <row r="24" spans="1:8" ht="14.25" customHeight="1">
      <c r="A24" s="49" t="s">
        <v>76</v>
      </c>
      <c r="B24" s="49" t="s">
        <v>77</v>
      </c>
      <c r="C24" s="50">
        <v>67680</v>
      </c>
      <c r="D24" s="26"/>
      <c r="E24" s="16"/>
      <c r="F24" s="20"/>
      <c r="G24" s="26"/>
      <c r="H24" s="26"/>
    </row>
    <row r="25" spans="1:8" ht="14.25" customHeight="1">
      <c r="A25" s="49" t="s">
        <v>78</v>
      </c>
      <c r="B25" s="49" t="s">
        <v>79</v>
      </c>
      <c r="C25" s="50">
        <v>89880</v>
      </c>
      <c r="D25" s="26"/>
      <c r="E25" s="16"/>
      <c r="F25" s="20"/>
      <c r="G25" s="26"/>
      <c r="H25" s="26"/>
    </row>
    <row r="26" spans="1:8" ht="14.25" customHeight="1">
      <c r="A26" s="49" t="s">
        <v>80</v>
      </c>
      <c r="B26" s="49" t="s">
        <v>81</v>
      </c>
      <c r="C26" s="50">
        <v>425126.39</v>
      </c>
      <c r="D26" s="26"/>
      <c r="E26" s="16"/>
      <c r="F26" s="20"/>
      <c r="G26" s="26"/>
      <c r="H26" s="26"/>
    </row>
    <row r="27" spans="1:8" ht="14.25" customHeight="1">
      <c r="A27" s="49" t="s">
        <v>66</v>
      </c>
      <c r="B27" s="49" t="s">
        <v>67</v>
      </c>
      <c r="C27" s="50">
        <v>385024.8</v>
      </c>
      <c r="D27" s="26"/>
      <c r="E27" s="16"/>
      <c r="F27" s="20"/>
      <c r="G27" s="26"/>
      <c r="H27" s="26"/>
    </row>
    <row r="28" spans="1:8" ht="14.25" customHeight="1">
      <c r="A28" s="49" t="s">
        <v>82</v>
      </c>
      <c r="B28" s="49" t="s">
        <v>83</v>
      </c>
      <c r="C28" s="50">
        <v>7800</v>
      </c>
      <c r="D28" s="26"/>
      <c r="E28" s="16"/>
      <c r="F28" s="20"/>
      <c r="G28" s="26"/>
      <c r="H28" s="26"/>
    </row>
    <row r="29" spans="1:8" ht="14.25" customHeight="1">
      <c r="A29" s="49" t="s">
        <v>84</v>
      </c>
      <c r="B29" s="49" t="s">
        <v>85</v>
      </c>
      <c r="C29" s="50">
        <v>24470.400000000001</v>
      </c>
      <c r="D29" s="26"/>
      <c r="E29" s="16"/>
      <c r="F29" s="20"/>
      <c r="G29" s="26"/>
      <c r="H29" s="26"/>
    </row>
    <row r="30" spans="1:8" ht="14.25" customHeight="1">
      <c r="A30" s="49" t="s">
        <v>86</v>
      </c>
      <c r="B30" s="49" t="s">
        <v>87</v>
      </c>
      <c r="C30" s="50">
        <v>2500</v>
      </c>
      <c r="D30" s="26"/>
      <c r="E30" s="16"/>
      <c r="F30" s="20"/>
      <c r="G30" s="26"/>
      <c r="H30" s="26"/>
    </row>
    <row r="31" spans="1:8" ht="14.25" customHeight="1">
      <c r="A31" s="49" t="s">
        <v>88</v>
      </c>
      <c r="B31" s="49" t="s">
        <v>89</v>
      </c>
      <c r="C31" s="50">
        <v>3336</v>
      </c>
      <c r="D31" s="26"/>
      <c r="E31" s="16"/>
      <c r="F31" s="20"/>
      <c r="G31" s="26"/>
      <c r="H31" s="26"/>
    </row>
    <row r="32" spans="1:8" ht="14.25" customHeight="1">
      <c r="A32" s="49" t="s">
        <v>90</v>
      </c>
      <c r="B32" s="49" t="s">
        <v>91</v>
      </c>
      <c r="C32" s="50">
        <v>12900</v>
      </c>
      <c r="D32" s="26"/>
      <c r="E32" s="16"/>
      <c r="F32" s="20"/>
      <c r="G32" s="26"/>
      <c r="H32" s="26"/>
    </row>
    <row r="33" spans="1:8" ht="14.25" customHeight="1">
      <c r="A33" s="49" t="s">
        <v>92</v>
      </c>
      <c r="B33" s="49" t="s">
        <v>93</v>
      </c>
      <c r="C33" s="50">
        <v>130000</v>
      </c>
      <c r="D33" s="26"/>
      <c r="E33" s="16"/>
      <c r="F33" s="20"/>
      <c r="G33" s="26"/>
      <c r="H33" s="26"/>
    </row>
    <row r="34" spans="1:8" ht="14.25" customHeight="1">
      <c r="A34" s="49" t="s">
        <v>94</v>
      </c>
      <c r="B34" s="49" t="s">
        <v>95</v>
      </c>
      <c r="C34" s="50">
        <v>24299.01</v>
      </c>
      <c r="D34" s="26"/>
      <c r="E34" s="16"/>
      <c r="F34" s="20"/>
      <c r="G34" s="26"/>
      <c r="H34" s="26"/>
    </row>
    <row r="35" spans="1:8" ht="14.25" customHeight="1">
      <c r="A35" s="49" t="s">
        <v>96</v>
      </c>
      <c r="B35" s="49" t="s">
        <v>97</v>
      </c>
      <c r="C35" s="50">
        <v>27984</v>
      </c>
      <c r="D35" s="26"/>
      <c r="E35" s="16"/>
      <c r="F35" s="20"/>
      <c r="G35" s="26"/>
      <c r="H35" s="26"/>
    </row>
    <row r="36" spans="1:8" ht="14.25" customHeight="1">
      <c r="A36" s="49" t="s">
        <v>43</v>
      </c>
      <c r="B36" s="49" t="s">
        <v>44</v>
      </c>
      <c r="C36" s="50">
        <v>76164.94</v>
      </c>
      <c r="D36" s="26"/>
      <c r="E36" s="16"/>
      <c r="F36" s="20"/>
      <c r="G36" s="26"/>
      <c r="H36" s="26"/>
    </row>
    <row r="37" spans="1:8" ht="14.25" customHeight="1">
      <c r="A37" s="49" t="s">
        <v>98</v>
      </c>
      <c r="B37" s="49" t="s">
        <v>99</v>
      </c>
      <c r="C37" s="50">
        <v>10960.27</v>
      </c>
      <c r="D37" s="26"/>
      <c r="E37" s="16"/>
      <c r="F37" s="20"/>
      <c r="G37" s="26"/>
      <c r="H37" s="26"/>
    </row>
    <row r="38" spans="1:8" ht="14.25" customHeight="1">
      <c r="A38" s="49" t="s">
        <v>100</v>
      </c>
      <c r="B38" s="49" t="s">
        <v>101</v>
      </c>
      <c r="C38" s="50">
        <v>12600</v>
      </c>
      <c r="D38" s="26"/>
      <c r="E38" s="16"/>
      <c r="F38" s="20"/>
      <c r="G38" s="26"/>
      <c r="H38" s="26"/>
    </row>
    <row r="39" spans="1:8" ht="14.25" customHeight="1">
      <c r="A39" s="49" t="s">
        <v>102</v>
      </c>
      <c r="B39" s="49" t="s">
        <v>103</v>
      </c>
      <c r="C39" s="50">
        <v>2280</v>
      </c>
      <c r="D39" s="26"/>
      <c r="E39" s="16"/>
      <c r="F39" s="20"/>
      <c r="G39" s="26"/>
      <c r="H39" s="26"/>
    </row>
    <row r="40" spans="1:8" ht="14.25" customHeight="1">
      <c r="A40" s="49" t="s">
        <v>104</v>
      </c>
      <c r="B40" s="49" t="s">
        <v>105</v>
      </c>
      <c r="C40" s="50">
        <v>10148</v>
      </c>
      <c r="D40" s="26"/>
      <c r="E40" s="16"/>
      <c r="F40" s="20"/>
      <c r="G40" s="26"/>
      <c r="H40" s="26"/>
    </row>
    <row r="41" spans="1:8" ht="14.25" customHeight="1">
      <c r="A41" s="49" t="s">
        <v>106</v>
      </c>
      <c r="B41" s="49" t="s">
        <v>107</v>
      </c>
      <c r="C41" s="50">
        <v>37464</v>
      </c>
      <c r="D41" s="26"/>
      <c r="E41" s="16"/>
      <c r="F41" s="20"/>
      <c r="G41" s="26"/>
      <c r="H41" s="26"/>
    </row>
    <row r="42" spans="1:8" ht="14.25" customHeight="1">
      <c r="A42" s="49" t="s">
        <v>108</v>
      </c>
      <c r="B42" s="49" t="s">
        <v>109</v>
      </c>
      <c r="C42" s="50">
        <v>12673.5</v>
      </c>
      <c r="D42" s="26"/>
      <c r="E42" s="16"/>
      <c r="F42" s="20"/>
      <c r="G42" s="26"/>
      <c r="H42" s="26"/>
    </row>
    <row r="43" spans="1:8" ht="14.25" customHeight="1">
      <c r="A43" s="49" t="s">
        <v>110</v>
      </c>
      <c r="B43" s="49" t="s">
        <v>111</v>
      </c>
      <c r="C43" s="50">
        <v>51962</v>
      </c>
      <c r="D43" s="26"/>
      <c r="E43" s="16"/>
      <c r="F43" s="20"/>
      <c r="G43" s="26"/>
      <c r="H43" s="26"/>
    </row>
    <row r="44" spans="1:8" ht="14.25" customHeight="1">
      <c r="A44" s="49" t="s">
        <v>112</v>
      </c>
      <c r="B44" s="49" t="s">
        <v>113</v>
      </c>
      <c r="C44" s="50">
        <v>36337.5</v>
      </c>
      <c r="D44" s="26"/>
      <c r="E44" s="16"/>
      <c r="F44" s="20"/>
      <c r="G44" s="26"/>
      <c r="H44" s="26"/>
    </row>
    <row r="45" spans="1:8" ht="14.25" customHeight="1">
      <c r="A45" s="49" t="s">
        <v>68</v>
      </c>
      <c r="B45" s="49" t="s">
        <v>69</v>
      </c>
      <c r="C45" s="50">
        <v>49320</v>
      </c>
      <c r="D45" s="26"/>
      <c r="E45" s="16"/>
      <c r="F45" s="20"/>
      <c r="G45" s="26"/>
      <c r="H45" s="26"/>
    </row>
    <row r="46" spans="1:8" ht="14.25" customHeight="1">
      <c r="A46" s="49" t="s">
        <v>114</v>
      </c>
      <c r="B46" s="49" t="s">
        <v>115</v>
      </c>
      <c r="C46" s="50">
        <v>227646</v>
      </c>
      <c r="D46" s="26"/>
      <c r="E46" s="16"/>
      <c r="F46" s="20"/>
      <c r="G46" s="26"/>
      <c r="H46" s="26"/>
    </row>
    <row r="47" spans="1:8" ht="14.25" customHeight="1">
      <c r="A47" s="49" t="s">
        <v>116</v>
      </c>
      <c r="B47" s="49" t="s">
        <v>117</v>
      </c>
      <c r="C47" s="50">
        <v>1624.8</v>
      </c>
      <c r="D47" s="26"/>
      <c r="E47" s="16"/>
      <c r="F47" s="20"/>
      <c r="G47" s="26"/>
      <c r="H47" s="26"/>
    </row>
    <row r="48" spans="1:8" ht="14.25" customHeight="1">
      <c r="A48" s="49" t="s">
        <v>118</v>
      </c>
      <c r="B48" s="49" t="s">
        <v>119</v>
      </c>
      <c r="C48" s="50">
        <v>41040</v>
      </c>
      <c r="D48" s="26"/>
      <c r="E48" s="16"/>
      <c r="F48" s="20"/>
      <c r="G48" s="26"/>
      <c r="H48" s="26"/>
    </row>
    <row r="49" spans="1:8" ht="14.25" customHeight="1">
      <c r="A49" s="49" t="s">
        <v>120</v>
      </c>
      <c r="B49" s="49" t="s">
        <v>121</v>
      </c>
      <c r="C49" s="50">
        <v>79560</v>
      </c>
      <c r="D49" s="26"/>
      <c r="E49" s="16"/>
      <c r="F49" s="20"/>
      <c r="G49" s="26"/>
      <c r="H49" s="26"/>
    </row>
    <row r="50" spans="1:8" ht="14.25" customHeight="1">
      <c r="A50" s="49" t="s">
        <v>122</v>
      </c>
      <c r="B50" s="49" t="s">
        <v>123</v>
      </c>
      <c r="C50" s="50">
        <v>137503</v>
      </c>
      <c r="D50" s="26"/>
      <c r="E50" s="16"/>
      <c r="F50" s="20"/>
      <c r="G50" s="26"/>
      <c r="H50" s="26"/>
    </row>
    <row r="51" spans="1:8" ht="14.25" customHeight="1">
      <c r="A51" s="49" t="s">
        <v>124</v>
      </c>
      <c r="B51" s="49" t="s">
        <v>125</v>
      </c>
      <c r="C51" s="50">
        <v>40964.400000000001</v>
      </c>
      <c r="D51" s="26"/>
      <c r="E51" s="16"/>
      <c r="F51" s="20"/>
      <c r="G51" s="26"/>
      <c r="H51" s="26"/>
    </row>
    <row r="52" spans="1:8" ht="14.25" customHeight="1">
      <c r="A52" s="49" t="s">
        <v>126</v>
      </c>
      <c r="B52" s="49" t="s">
        <v>127</v>
      </c>
      <c r="C52" s="50">
        <v>10440</v>
      </c>
      <c r="D52" s="26"/>
      <c r="E52" s="16"/>
      <c r="F52" s="20"/>
      <c r="G52" s="26"/>
      <c r="H52" s="26"/>
    </row>
    <row r="53" spans="1:8" ht="14.25" customHeight="1">
      <c r="A53" s="49" t="s">
        <v>128</v>
      </c>
      <c r="B53" s="49" t="s">
        <v>129</v>
      </c>
      <c r="C53" s="50">
        <v>29490</v>
      </c>
      <c r="D53" s="26"/>
      <c r="E53" s="16"/>
      <c r="F53" s="20"/>
      <c r="G53" s="26"/>
      <c r="H53" s="26"/>
    </row>
    <row r="54" spans="1:8" ht="14.25" customHeight="1">
      <c r="A54" s="49" t="s">
        <v>130</v>
      </c>
      <c r="B54" s="49" t="s">
        <v>131</v>
      </c>
      <c r="C54" s="50">
        <v>5100</v>
      </c>
      <c r="D54" s="26"/>
      <c r="E54" s="16"/>
      <c r="F54" s="20"/>
      <c r="G54" s="26"/>
      <c r="H54" s="26"/>
    </row>
    <row r="55" spans="1:8" ht="14.25" customHeight="1">
      <c r="A55" s="49" t="s">
        <v>132</v>
      </c>
      <c r="B55" s="49" t="s">
        <v>133</v>
      </c>
      <c r="C55" s="50">
        <v>2300</v>
      </c>
      <c r="D55" s="26"/>
      <c r="E55" s="16"/>
      <c r="F55" s="20"/>
      <c r="G55" s="26"/>
      <c r="H55" s="26"/>
    </row>
    <row r="56" spans="1:8" ht="14.25" customHeight="1">
      <c r="A56" s="49" t="s">
        <v>134</v>
      </c>
      <c r="B56" s="49" t="s">
        <v>135</v>
      </c>
      <c r="C56" s="50">
        <v>45000</v>
      </c>
      <c r="D56" s="26"/>
      <c r="E56" s="16"/>
      <c r="F56" s="20"/>
      <c r="G56" s="26"/>
      <c r="H56" s="26"/>
    </row>
    <row r="57" spans="1:8" ht="14.25" customHeight="1">
      <c r="A57" s="49" t="s">
        <v>136</v>
      </c>
      <c r="B57" s="49" t="s">
        <v>137</v>
      </c>
      <c r="C57" s="50">
        <v>104760</v>
      </c>
      <c r="D57" s="26"/>
      <c r="E57" s="16"/>
      <c r="F57" s="20"/>
      <c r="G57" s="26"/>
      <c r="H57" s="26"/>
    </row>
    <row r="58" spans="1:8" ht="14.25" customHeight="1">
      <c r="A58" s="49" t="s">
        <v>138</v>
      </c>
      <c r="B58" s="49" t="s">
        <v>139</v>
      </c>
      <c r="C58" s="50">
        <v>18000</v>
      </c>
      <c r="D58" s="26"/>
      <c r="E58" s="16"/>
      <c r="F58" s="20"/>
      <c r="G58" s="26"/>
      <c r="H58" s="26"/>
    </row>
    <row r="59" spans="1:8" ht="14.25" customHeight="1">
      <c r="A59" s="49" t="s">
        <v>140</v>
      </c>
      <c r="B59" s="49" t="s">
        <v>141</v>
      </c>
      <c r="C59" s="50">
        <v>25560</v>
      </c>
      <c r="D59" s="26"/>
      <c r="E59" s="16"/>
      <c r="F59" s="20"/>
      <c r="G59" s="26"/>
      <c r="H59" s="26"/>
    </row>
    <row r="60" spans="1:8" ht="14.25" customHeight="1">
      <c r="A60" s="49" t="s">
        <v>142</v>
      </c>
      <c r="B60" s="49" t="s">
        <v>143</v>
      </c>
      <c r="C60" s="50">
        <v>329000</v>
      </c>
      <c r="D60" s="26"/>
      <c r="E60" s="16"/>
      <c r="F60" s="20"/>
      <c r="G60" s="26"/>
      <c r="H60" s="26"/>
    </row>
    <row r="61" spans="1:8" ht="14.25" customHeight="1">
      <c r="A61" s="49" t="s">
        <v>144</v>
      </c>
      <c r="B61" s="49" t="s">
        <v>145</v>
      </c>
      <c r="C61" s="50">
        <v>6522</v>
      </c>
      <c r="D61" s="26"/>
      <c r="E61" s="16"/>
      <c r="F61" s="20"/>
      <c r="G61" s="26"/>
      <c r="H61" s="26"/>
    </row>
    <row r="62" spans="1:8" ht="14.25" customHeight="1">
      <c r="A62" s="49" t="s">
        <v>146</v>
      </c>
      <c r="B62" s="49" t="s">
        <v>147</v>
      </c>
      <c r="C62" s="50">
        <v>8868</v>
      </c>
      <c r="D62" s="26"/>
      <c r="E62" s="16"/>
      <c r="F62" s="20"/>
      <c r="G62" s="26"/>
      <c r="H62" s="26"/>
    </row>
    <row r="63" spans="1:8" ht="14.25" customHeight="1">
      <c r="A63" s="49" t="s">
        <v>148</v>
      </c>
      <c r="B63" s="49" t="s">
        <v>149</v>
      </c>
      <c r="C63" s="50">
        <v>21000</v>
      </c>
      <c r="D63" s="26"/>
      <c r="E63" s="16"/>
      <c r="F63" s="20"/>
      <c r="G63" s="26"/>
      <c r="H63" s="26"/>
    </row>
    <row r="64" spans="1:8" ht="14.25" customHeight="1">
      <c r="A64" s="49" t="s">
        <v>150</v>
      </c>
      <c r="B64" s="49" t="s">
        <v>151</v>
      </c>
      <c r="C64" s="50">
        <v>14504.4</v>
      </c>
      <c r="D64" s="26"/>
      <c r="E64" s="16"/>
      <c r="F64" s="20"/>
      <c r="G64" s="26"/>
      <c r="H64" s="26"/>
    </row>
    <row r="65" spans="1:8" ht="14.25" customHeight="1">
      <c r="A65" s="49" t="s">
        <v>152</v>
      </c>
      <c r="B65" s="49" t="s">
        <v>153</v>
      </c>
      <c r="C65" s="50">
        <v>10800</v>
      </c>
      <c r="D65" s="26"/>
      <c r="E65" s="16"/>
      <c r="F65" s="20"/>
      <c r="G65" s="26"/>
      <c r="H65" s="26"/>
    </row>
    <row r="66" spans="1:8" ht="14.25" customHeight="1">
      <c r="A66" s="49" t="s">
        <v>154</v>
      </c>
      <c r="B66" s="49" t="s">
        <v>155</v>
      </c>
      <c r="C66" s="50">
        <v>208320</v>
      </c>
      <c r="D66" s="26"/>
      <c r="E66" s="16"/>
      <c r="F66" s="20"/>
      <c r="G66" s="26"/>
      <c r="H66" s="26"/>
    </row>
    <row r="67" spans="1:8" ht="14.25" customHeight="1">
      <c r="A67" s="49" t="s">
        <v>156</v>
      </c>
      <c r="B67" s="49" t="s">
        <v>157</v>
      </c>
      <c r="C67" s="50">
        <v>122520</v>
      </c>
      <c r="D67" s="26"/>
      <c r="E67" s="16"/>
      <c r="F67" s="20"/>
      <c r="G67" s="26"/>
      <c r="H67" s="26"/>
    </row>
    <row r="68" spans="1:8" ht="14.25" customHeight="1">
      <c r="A68" s="49" t="s">
        <v>158</v>
      </c>
      <c r="B68" s="49" t="s">
        <v>159</v>
      </c>
      <c r="C68" s="50">
        <v>56400</v>
      </c>
      <c r="D68" s="26"/>
      <c r="E68" s="16"/>
      <c r="F68" s="20"/>
      <c r="G68" s="26"/>
      <c r="H68" s="26"/>
    </row>
    <row r="69" spans="1:8" ht="14.25" customHeight="1">
      <c r="A69" s="49" t="s">
        <v>160</v>
      </c>
      <c r="B69" s="49" t="s">
        <v>161</v>
      </c>
      <c r="C69" s="50">
        <v>10545</v>
      </c>
      <c r="D69" s="26"/>
      <c r="E69" s="16"/>
      <c r="F69" s="20"/>
      <c r="G69" s="26"/>
      <c r="H69" s="26"/>
    </row>
    <row r="70" spans="1:8">
      <c r="A70" s="23">
        <v>9</v>
      </c>
      <c r="B70" s="11" t="s">
        <v>29</v>
      </c>
      <c r="C70" s="21">
        <v>0</v>
      </c>
      <c r="D70" s="26"/>
      <c r="E70" s="16"/>
      <c r="F70" s="20"/>
      <c r="G70" s="26"/>
      <c r="H70" s="26"/>
    </row>
    <row r="71" spans="1:8">
      <c r="A71" s="23">
        <v>10</v>
      </c>
      <c r="B71" s="11" t="s">
        <v>40</v>
      </c>
      <c r="C71" s="21">
        <v>0</v>
      </c>
      <c r="E71" s="20"/>
      <c r="F71" s="20"/>
      <c r="G71" s="26"/>
      <c r="H71" s="26"/>
    </row>
    <row r="72" spans="1:8" ht="23.25" customHeight="1">
      <c r="A72" s="30" t="s">
        <v>16</v>
      </c>
      <c r="B72" s="31"/>
      <c r="C72" s="9"/>
      <c r="E72" s="20"/>
      <c r="F72" s="20"/>
      <c r="G72" s="26"/>
      <c r="H72" s="26"/>
    </row>
    <row r="73" spans="1:8">
      <c r="A73" s="8">
        <v>8</v>
      </c>
      <c r="B73" s="7" t="s">
        <v>17</v>
      </c>
      <c r="C73" s="21">
        <v>1294976.4099999999</v>
      </c>
      <c r="E73" s="20"/>
      <c r="F73" s="20"/>
      <c r="G73" s="26"/>
      <c r="H73" s="26"/>
    </row>
    <row r="74" spans="1:8">
      <c r="A74" s="47" t="s">
        <v>48</v>
      </c>
      <c r="B74" s="47" t="s">
        <v>49</v>
      </c>
      <c r="C74" s="48">
        <v>23692.9</v>
      </c>
      <c r="E74" s="20"/>
      <c r="F74" s="20"/>
      <c r="G74" s="26"/>
      <c r="H74" s="26"/>
    </row>
    <row r="75" spans="1:8">
      <c r="A75" s="47" t="s">
        <v>41</v>
      </c>
      <c r="B75" s="47" t="s">
        <v>42</v>
      </c>
      <c r="C75" s="48">
        <v>687355.02</v>
      </c>
      <c r="E75" s="20"/>
      <c r="F75" s="20"/>
      <c r="G75" s="26"/>
      <c r="H75" s="26"/>
    </row>
    <row r="76" spans="1:8">
      <c r="A76" s="47" t="s">
        <v>50</v>
      </c>
      <c r="B76" s="47" t="s">
        <v>51</v>
      </c>
      <c r="C76" s="48">
        <v>2335.33</v>
      </c>
      <c r="E76" s="20"/>
      <c r="F76" s="20"/>
      <c r="G76" s="26"/>
      <c r="H76" s="26"/>
    </row>
    <row r="77" spans="1:8">
      <c r="A77" s="47" t="s">
        <v>52</v>
      </c>
      <c r="B77" s="47" t="s">
        <v>53</v>
      </c>
      <c r="C77" s="48">
        <v>25994.65</v>
      </c>
      <c r="E77" s="20"/>
      <c r="F77" s="20"/>
      <c r="G77" s="26"/>
      <c r="H77" s="26"/>
    </row>
    <row r="78" spans="1:8">
      <c r="A78" s="47" t="s">
        <v>54</v>
      </c>
      <c r="B78" s="47" t="s">
        <v>55</v>
      </c>
      <c r="C78" s="48">
        <v>64149.8</v>
      </c>
      <c r="E78" s="20"/>
      <c r="F78" s="20"/>
      <c r="G78" s="26"/>
      <c r="H78" s="26"/>
    </row>
    <row r="79" spans="1:8">
      <c r="A79" s="47" t="s">
        <v>56</v>
      </c>
      <c r="B79" s="47" t="s">
        <v>57</v>
      </c>
      <c r="C79" s="48">
        <v>170598.29</v>
      </c>
      <c r="E79" s="20"/>
      <c r="F79" s="20"/>
      <c r="G79" s="26"/>
      <c r="H79" s="26"/>
    </row>
    <row r="80" spans="1:8">
      <c r="A80" s="47" t="s">
        <v>45</v>
      </c>
      <c r="B80" s="47" t="s">
        <v>46</v>
      </c>
      <c r="C80" s="48">
        <v>203329.72</v>
      </c>
      <c r="E80" s="20"/>
      <c r="F80" s="20"/>
      <c r="G80" s="26"/>
      <c r="H80" s="26"/>
    </row>
    <row r="81" spans="1:8">
      <c r="A81" s="47" t="s">
        <v>58</v>
      </c>
      <c r="B81" s="47" t="s">
        <v>59</v>
      </c>
      <c r="C81" s="48">
        <v>27117.200000000001</v>
      </c>
      <c r="E81" s="20"/>
      <c r="F81" s="20"/>
      <c r="G81" s="26"/>
      <c r="H81" s="26"/>
    </row>
    <row r="82" spans="1:8">
      <c r="A82" s="47" t="s">
        <v>60</v>
      </c>
      <c r="B82" s="47" t="s">
        <v>61</v>
      </c>
      <c r="C82" s="48">
        <v>73755</v>
      </c>
      <c r="E82" s="20"/>
      <c r="F82" s="20"/>
      <c r="G82" s="26"/>
      <c r="H82" s="26"/>
    </row>
    <row r="83" spans="1:8">
      <c r="A83" s="47" t="s">
        <v>62</v>
      </c>
      <c r="B83" s="47" t="s">
        <v>63</v>
      </c>
      <c r="C83" s="48">
        <v>16648.5</v>
      </c>
      <c r="E83" s="20"/>
      <c r="F83" s="20"/>
      <c r="G83" s="26"/>
      <c r="H83" s="26"/>
    </row>
    <row r="84" spans="1:8" ht="15.75" customHeight="1">
      <c r="A84" s="6" t="s">
        <v>35</v>
      </c>
      <c r="B84" s="7" t="s">
        <v>36</v>
      </c>
      <c r="C84" s="21">
        <v>0</v>
      </c>
      <c r="E84" s="16"/>
      <c r="F84" s="20"/>
      <c r="G84" s="26"/>
    </row>
    <row r="85" spans="1:8" ht="16.5" customHeight="1">
      <c r="A85" s="8">
        <v>10</v>
      </c>
      <c r="B85" s="7" t="s">
        <v>26</v>
      </c>
      <c r="C85" s="21">
        <v>0</v>
      </c>
      <c r="E85" s="16"/>
      <c r="F85" s="20"/>
      <c r="G85" s="26"/>
      <c r="H85" s="26"/>
    </row>
    <row r="86" spans="1:8" hidden="1">
      <c r="A86" s="5"/>
      <c r="B86" s="4"/>
      <c r="C86" s="3"/>
      <c r="E86" s="16"/>
      <c r="F86" s="20"/>
      <c r="G86" s="26"/>
      <c r="H86" s="26"/>
    </row>
    <row r="87" spans="1:8">
      <c r="A87" s="8">
        <v>11</v>
      </c>
      <c r="B87" s="7" t="s">
        <v>18</v>
      </c>
      <c r="C87" s="21">
        <v>0</v>
      </c>
      <c r="E87" s="20"/>
      <c r="F87" s="20"/>
      <c r="G87" s="26"/>
    </row>
    <row r="88" spans="1:8" ht="30">
      <c r="A88" s="8">
        <v>12</v>
      </c>
      <c r="B88" s="2" t="s">
        <v>19</v>
      </c>
      <c r="C88" s="21">
        <v>387848.14</v>
      </c>
      <c r="E88" s="20"/>
      <c r="F88" s="20"/>
      <c r="G88" s="26"/>
    </row>
    <row r="89" spans="1:8">
      <c r="A89" s="8">
        <v>13</v>
      </c>
      <c r="B89" s="2" t="s">
        <v>20</v>
      </c>
      <c r="C89" s="21">
        <v>1467400</v>
      </c>
      <c r="E89" s="20"/>
      <c r="F89" s="16"/>
    </row>
    <row r="90" spans="1:8">
      <c r="A90" s="41" t="s">
        <v>66</v>
      </c>
      <c r="B90" s="41" t="s">
        <v>67</v>
      </c>
      <c r="C90" s="42">
        <v>1467400</v>
      </c>
      <c r="E90" s="20"/>
      <c r="F90" s="16"/>
    </row>
    <row r="91" spans="1:8">
      <c r="A91" s="8">
        <v>14</v>
      </c>
      <c r="B91" s="2" t="s">
        <v>32</v>
      </c>
      <c r="C91" s="21">
        <v>495660</v>
      </c>
      <c r="E91" s="16"/>
      <c r="F91" s="16"/>
    </row>
    <row r="92" spans="1:8">
      <c r="A92" s="43" t="s">
        <v>68</v>
      </c>
      <c r="B92" s="43" t="s">
        <v>69</v>
      </c>
      <c r="C92" s="44">
        <v>224400</v>
      </c>
      <c r="E92" s="16"/>
      <c r="F92" s="16"/>
    </row>
    <row r="93" spans="1:8">
      <c r="A93" s="43" t="s">
        <v>70</v>
      </c>
      <c r="B93" s="43" t="s">
        <v>71</v>
      </c>
      <c r="C93" s="44">
        <v>271260</v>
      </c>
      <c r="E93" s="16"/>
      <c r="F93" s="16"/>
    </row>
    <row r="94" spans="1:8">
      <c r="A94" s="8">
        <v>15</v>
      </c>
      <c r="B94" s="7" t="s">
        <v>21</v>
      </c>
      <c r="C94" s="21">
        <v>0</v>
      </c>
      <c r="E94" s="16"/>
      <c r="F94" s="20"/>
    </row>
    <row r="95" spans="1:8">
      <c r="A95" s="8">
        <v>16</v>
      </c>
      <c r="B95" s="7" t="s">
        <v>22</v>
      </c>
      <c r="C95" s="21">
        <v>0</v>
      </c>
      <c r="E95" s="16"/>
      <c r="F95" s="20"/>
    </row>
    <row r="96" spans="1:8">
      <c r="A96" s="8">
        <v>17</v>
      </c>
      <c r="B96" s="7" t="s">
        <v>23</v>
      </c>
      <c r="C96" s="21">
        <v>0</v>
      </c>
      <c r="E96" s="16"/>
      <c r="F96" s="20"/>
    </row>
    <row r="97" spans="1:6">
      <c r="A97" s="8">
        <v>18</v>
      </c>
      <c r="B97" s="7" t="s">
        <v>25</v>
      </c>
      <c r="C97" s="21">
        <v>0</v>
      </c>
      <c r="E97" s="16"/>
      <c r="F97" s="16"/>
    </row>
    <row r="98" spans="1:6">
      <c r="A98" s="8">
        <v>19</v>
      </c>
      <c r="B98" s="7" t="s">
        <v>30</v>
      </c>
      <c r="C98" s="21">
        <v>722370</v>
      </c>
      <c r="E98" s="16"/>
      <c r="F98" s="16"/>
    </row>
    <row r="99" spans="1:6">
      <c r="A99" s="45" t="s">
        <v>64</v>
      </c>
      <c r="B99" s="45" t="s">
        <v>65</v>
      </c>
      <c r="C99" s="46">
        <v>722370</v>
      </c>
      <c r="E99" s="16"/>
      <c r="F99" s="16"/>
    </row>
    <row r="100" spans="1:6">
      <c r="A100" s="8">
        <v>20</v>
      </c>
      <c r="B100" s="7" t="s">
        <v>31</v>
      </c>
      <c r="C100" s="21">
        <v>0</v>
      </c>
      <c r="E100" s="16"/>
      <c r="F100" s="16"/>
    </row>
    <row r="101" spans="1:6">
      <c r="A101" s="32" t="s">
        <v>39</v>
      </c>
      <c r="B101" s="32"/>
      <c r="C101" s="17">
        <f>+C14+C15+C16+C17+C18+C20+C21+C70+C71+C73+C84+C85+C87+C88+C89+C91+C94+C95+C96+C97+C98+C100</f>
        <v>7645022.9500000002</v>
      </c>
      <c r="E101" s="16"/>
      <c r="F101" s="16"/>
    </row>
    <row r="102" spans="1:6" ht="31.5" customHeight="1">
      <c r="A102" s="33"/>
      <c r="B102" s="33"/>
      <c r="C102" s="33"/>
      <c r="E102" s="16"/>
      <c r="F102" s="16"/>
    </row>
    <row r="103" spans="1:6">
      <c r="E103" s="16"/>
      <c r="F103" s="16"/>
    </row>
    <row r="104" spans="1:6">
      <c r="C104" s="19"/>
    </row>
    <row r="105" spans="1:6">
      <c r="C105" s="26"/>
    </row>
    <row r="106" spans="1:6">
      <c r="C106" s="26"/>
    </row>
    <row r="107" spans="1:6">
      <c r="C107" s="26"/>
    </row>
    <row r="108" spans="1:6">
      <c r="C108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72:B72"/>
    <mergeCell ref="A101:B101"/>
    <mergeCell ref="A102:C10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2020-04-30T06:26:10Z</dcterms:modified>
</cp:coreProperties>
</file>