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8.08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4" i="1"/>
  <c r="C9" s="1"/>
  <c r="C4"/>
  <c r="C10"/>
  <c r="C151" l="1"/>
  <c r="C7"/>
  <c r="C11" l="1"/>
  <c r="C12" s="1"/>
</calcChain>
</file>

<file path=xl/sharedStrings.xml><?xml version="1.0" encoding="utf-8"?>
<sst xmlns="http://schemas.openxmlformats.org/spreadsheetml/2006/main" count="264" uniqueCount="248">
  <si>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</si>
  <si>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</si>
  <si>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</si>
  <si>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</si>
  <si>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</si>
  <si>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</si>
  <si>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</si>
  <si>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</si>
  <si>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</si>
  <si>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</si>
  <si>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</si>
  <si>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</si>
  <si>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</si>
  <si>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</si>
  <si>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</si>
  <si>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</si>
  <si>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</si>
  <si>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</si>
  <si>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</si>
  <si>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</si>
  <si>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</si>
  <si>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</si>
  <si>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</si>
  <si>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</si>
  <si>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</si>
  <si>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</si>
  <si>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</si>
  <si>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</si>
  <si>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</si>
  <si>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</si>
  <si>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</si>
  <si>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</si>
  <si>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</si>
  <si>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</si>
  <si>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</si>
  <si>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</si>
  <si>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</si>
  <si>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</si>
  <si>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</si>
  <si>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</si>
  <si>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</si>
  <si>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</si>
  <si>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</si>
  <si>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</si>
  <si>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ПЛАТЕ </t>
  </si>
  <si>
    <t xml:space="preserve">ПЛАТЕ  - неуговорени радници </t>
  </si>
  <si>
    <t xml:space="preserve">СОЛИДАРНА ПОМОЋ 07Q, 07K </t>
  </si>
  <si>
    <t xml:space="preserve">0014           </t>
  </si>
  <si>
    <t>ECO TRADE</t>
  </si>
  <si>
    <t xml:space="preserve">00252          </t>
  </si>
  <si>
    <t>OLYMPUS CZECH GROUP S.R.O</t>
  </si>
  <si>
    <t xml:space="preserve">0096           </t>
  </si>
  <si>
    <t>GROSIS</t>
  </si>
  <si>
    <t xml:space="preserve">0139           </t>
  </si>
  <si>
    <t>DIJAGFARM</t>
  </si>
  <si>
    <t xml:space="preserve">0167           </t>
  </si>
  <si>
    <t>EUROMEDICINA</t>
  </si>
  <si>
    <t xml:space="preserve">0215           </t>
  </si>
  <si>
    <t>MEDTRONIC</t>
  </si>
  <si>
    <t xml:space="preserve">0225           </t>
  </si>
  <si>
    <t>PROSPERA BEOGRAD</t>
  </si>
  <si>
    <t xml:space="preserve">0333           </t>
  </si>
  <si>
    <t>MAKLER</t>
  </si>
  <si>
    <t xml:space="preserve">0549           </t>
  </si>
  <si>
    <t>PREMIUM SURGICAL COMPANY BGD</t>
  </si>
  <si>
    <t xml:space="preserve">0550           </t>
  </si>
  <si>
    <t>PHOENIX PHARMA</t>
  </si>
  <si>
    <t xml:space="preserve">0613           </t>
  </si>
  <si>
    <t>YUNICOM DOO</t>
  </si>
  <si>
    <t xml:space="preserve">0774           </t>
  </si>
  <si>
    <t>DEXON DOO</t>
  </si>
  <si>
    <t xml:space="preserve">0788           </t>
  </si>
  <si>
    <t>APTUS BEOGRAD</t>
  </si>
  <si>
    <t xml:space="preserve">0830           </t>
  </si>
  <si>
    <t>ADOC BEOGRAD</t>
  </si>
  <si>
    <t xml:space="preserve">0902           </t>
  </si>
  <si>
    <t>LABTEH BEOGRAD</t>
  </si>
  <si>
    <t xml:space="preserve">1035           </t>
  </si>
  <si>
    <t>VICOR</t>
  </si>
  <si>
    <t xml:space="preserve">1146           </t>
  </si>
  <si>
    <t>ARENA MEDING BEOGRAD</t>
  </si>
  <si>
    <t xml:space="preserve">1210           </t>
  </si>
  <si>
    <t>MAGNA PHARMACIJA BEOGRAD</t>
  </si>
  <si>
    <t xml:space="preserve">1292           </t>
  </si>
  <si>
    <t>LAYON DOO</t>
  </si>
  <si>
    <t xml:space="preserve">1352           </t>
  </si>
  <si>
    <t>EUMED</t>
  </si>
  <si>
    <t xml:space="preserve">14             </t>
  </si>
  <si>
    <t>ORTHOAID DOO BEOGRAD</t>
  </si>
  <si>
    <t xml:space="preserve">1434           </t>
  </si>
  <si>
    <t>TERMOMED BEOGRAD</t>
  </si>
  <si>
    <t xml:space="preserve">1556           </t>
  </si>
  <si>
    <t>FLORA KOMERC</t>
  </si>
  <si>
    <t xml:space="preserve">1902           </t>
  </si>
  <si>
    <t>ALPHA IMAGING DOO ne važi</t>
  </si>
  <si>
    <t xml:space="preserve">1955           </t>
  </si>
  <si>
    <t>EURODIJAGNOSTIKA</t>
  </si>
  <si>
    <t xml:space="preserve">2319           </t>
  </si>
  <si>
    <t>OFTAL C</t>
  </si>
  <si>
    <t xml:space="preserve">2335           </t>
  </si>
  <si>
    <t>NEOMEDICA NOVI SAD</t>
  </si>
  <si>
    <t xml:space="preserve">2354           </t>
  </si>
  <si>
    <t>BEOLASER</t>
  </si>
  <si>
    <t xml:space="preserve">2431           </t>
  </si>
  <si>
    <t>TT MEDIK  DOO BULEVAR MIHAJLA  PUPINA</t>
  </si>
  <si>
    <t xml:space="preserve">2450           </t>
  </si>
  <si>
    <t>AIXMED</t>
  </si>
  <si>
    <t xml:space="preserve">2460           </t>
  </si>
  <si>
    <t>SN MEDIC DOO</t>
  </si>
  <si>
    <t xml:space="preserve">2477           </t>
  </si>
  <si>
    <t>BEOHEM-3</t>
  </si>
  <si>
    <t xml:space="preserve">2615           </t>
  </si>
  <si>
    <t>TELEMED  D.O.O.  BEOGRAD</t>
  </si>
  <si>
    <t xml:space="preserve">2664           </t>
  </si>
  <si>
    <t>TOPCHEMIE-MEDLAB  DOO</t>
  </si>
  <si>
    <t xml:space="preserve">2686           </t>
  </si>
  <si>
    <t>DUNAV PLAST</t>
  </si>
  <si>
    <t xml:space="preserve">2764           </t>
  </si>
  <si>
    <t>BIMIDA BEOGRAD</t>
  </si>
  <si>
    <t xml:space="preserve">2886           </t>
  </si>
  <si>
    <t>SINOFARM  BEOGRAD</t>
  </si>
  <si>
    <t xml:space="preserve">2930           </t>
  </si>
  <si>
    <t>BRAUN ADRIA</t>
  </si>
  <si>
    <t xml:space="preserve">3057           </t>
  </si>
  <si>
    <t>MEDISAL DOO</t>
  </si>
  <si>
    <t xml:space="preserve">3066           </t>
  </si>
  <si>
    <t>MEDI RAY DOO BEOGRAD</t>
  </si>
  <si>
    <t xml:space="preserve">3444           </t>
  </si>
  <si>
    <t>REMED  D.O.O</t>
  </si>
  <si>
    <t xml:space="preserve">3912           </t>
  </si>
  <si>
    <t>OMNI MEDIKAL DOO NOVI BEOGRAD</t>
  </si>
  <si>
    <t xml:space="preserve">4328           </t>
  </si>
  <si>
    <t>INEL MEDIK VP DOO</t>
  </si>
  <si>
    <t xml:space="preserve">4432           </t>
  </si>
  <si>
    <t>PANONIJA PHARM</t>
  </si>
  <si>
    <t xml:space="preserve">4490           </t>
  </si>
  <si>
    <t>NEFASER MEDICAL  DOO BEOGRAD</t>
  </si>
  <si>
    <t xml:space="preserve">4498           </t>
  </si>
  <si>
    <t>AMICUS  SRB DOO</t>
  </si>
  <si>
    <t xml:space="preserve">4499           </t>
  </si>
  <si>
    <t>BIOTEC MEDICAL</t>
  </si>
  <si>
    <t xml:space="preserve">1420           </t>
  </si>
  <si>
    <t>KLINIČKI CENTAR KRAGUJEVAC</t>
  </si>
  <si>
    <t xml:space="preserve">0311           </t>
  </si>
  <si>
    <t>PP SRETEN GUDURIĆ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</si>
  <si>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</si>
  <si>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</si>
  <si>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</si>
  <si>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</si>
  <si>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</si>
  <si>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</si>
  <si>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</si>
  <si>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</si>
  <si>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</si>
  <si>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</si>
  <si>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</si>
  <si>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</si>
  <si>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3859           </t>
  </si>
  <si>
    <t>BOŽILOVIĆ   LUXOR  DOO ne važi</t>
  </si>
  <si>
    <t xml:space="preserve">6134           </t>
  </si>
  <si>
    <t>Principal duo</t>
  </si>
  <si>
    <t xml:space="preserve">0025           </t>
  </si>
  <si>
    <t>SIEMENS DOO BEOGRAD</t>
  </si>
  <si>
    <t xml:space="preserve">00299          </t>
  </si>
  <si>
    <t>IBREA DOO</t>
  </si>
  <si>
    <t xml:space="preserve">0033           </t>
  </si>
  <si>
    <t>MYRANOVA</t>
  </si>
  <si>
    <t xml:space="preserve">0087           </t>
  </si>
  <si>
    <t>TELIT POWER  DOO</t>
  </si>
  <si>
    <t xml:space="preserve">0203           </t>
  </si>
  <si>
    <t>VODOVOD ČAČAK</t>
  </si>
  <si>
    <t xml:space="preserve">0316           </t>
  </si>
  <si>
    <t>GRADSKO ZELENILO ČAČAK</t>
  </si>
  <si>
    <t xml:space="preserve">0421           </t>
  </si>
  <si>
    <t>ELSAT ČAČAK</t>
  </si>
  <si>
    <t xml:space="preserve">0466           </t>
  </si>
  <si>
    <t>DEM NOVI SAD</t>
  </si>
  <si>
    <t xml:space="preserve">0682           </t>
  </si>
  <si>
    <t>START-COMPUTERS- ČAČAK</t>
  </si>
  <si>
    <t xml:space="preserve">0790           </t>
  </si>
  <si>
    <t>NAJ PLAST ČAČAK</t>
  </si>
  <si>
    <t xml:space="preserve">0798           </t>
  </si>
  <si>
    <t>VELEBIT NOVI SAD</t>
  </si>
  <si>
    <t xml:space="preserve">0806           </t>
  </si>
  <si>
    <t>INSTITUT ZA ONKOLOGIJU I RADIOLOGIJU BEOGRAD</t>
  </si>
  <si>
    <t xml:space="preserve">0851           </t>
  </si>
  <si>
    <t>JKP KOMUNALAC ČAČAK</t>
  </si>
  <si>
    <t xml:space="preserve">0947           </t>
  </si>
  <si>
    <t>VODOTEHNA  d.o.o</t>
  </si>
  <si>
    <t xml:space="preserve">1084           </t>
  </si>
  <si>
    <t>RANEX BEOGRAD</t>
  </si>
  <si>
    <t xml:space="preserve">117            </t>
  </si>
  <si>
    <t>ELECTRONIC DESIN G MEDICAL DOO</t>
  </si>
  <si>
    <t xml:space="preserve">1251           </t>
  </si>
  <si>
    <t>ZAVOD ZA JAVNO ZDRAVLJE</t>
  </si>
  <si>
    <t xml:space="preserve">1254           </t>
  </si>
  <si>
    <t>USPON ČAČAK</t>
  </si>
  <si>
    <t xml:space="preserve">1349           </t>
  </si>
  <si>
    <t>RETAM ČAČAK</t>
  </si>
  <si>
    <t xml:space="preserve">1403           </t>
  </si>
  <si>
    <t>TROUGAO ČAČAK</t>
  </si>
  <si>
    <t xml:space="preserve">1427           </t>
  </si>
  <si>
    <t>Samostalna zanatska radnja  Tankosić</t>
  </si>
  <si>
    <t xml:space="preserve">1524           </t>
  </si>
  <si>
    <t>PAPIRDOL ČAČAK</t>
  </si>
  <si>
    <t xml:space="preserve">1532           </t>
  </si>
  <si>
    <t>TRGOJUG ČAČAK</t>
  </si>
  <si>
    <t xml:space="preserve">1589           </t>
  </si>
  <si>
    <t>GRAĐEVINAC ČAČAK</t>
  </si>
  <si>
    <t xml:space="preserve">1794           </t>
  </si>
  <si>
    <t>RAPOL ČAČAK</t>
  </si>
  <si>
    <t xml:space="preserve">1942           </t>
  </si>
  <si>
    <t>JP STOČARSKO VETERINARSKI CENTAR VETERINARSKI INSTITUT VELIKA PLANA</t>
  </si>
  <si>
    <t xml:space="preserve">1985           </t>
  </si>
  <si>
    <t>TRIGLAV KOPAONIK BEOGRAD</t>
  </si>
  <si>
    <t xml:space="preserve">2075           </t>
  </si>
  <si>
    <t>ZAVOD ZA IZRADU  NOVČANICA-TAKSE</t>
  </si>
  <si>
    <t xml:space="preserve">2105           </t>
  </si>
  <si>
    <t>VAGA LIBELA DOO KRALJEVO</t>
  </si>
  <si>
    <t xml:space="preserve">2299           </t>
  </si>
  <si>
    <t>CIPELIĆI</t>
  </si>
  <si>
    <t xml:space="preserve">26             </t>
  </si>
  <si>
    <t>AGRO SVET  ČAČAK</t>
  </si>
  <si>
    <t xml:space="preserve">2617           </t>
  </si>
  <si>
    <t>REPUBLIČKA  ADMINISTRATIVNA  TAKSA</t>
  </si>
  <si>
    <t xml:space="preserve">2621           </t>
  </si>
  <si>
    <t>KOMUNALNA TAKSA</t>
  </si>
  <si>
    <t xml:space="preserve">2624           </t>
  </si>
  <si>
    <t>SUP</t>
  </si>
  <si>
    <t xml:space="preserve">3003           </t>
  </si>
  <si>
    <t>UNIVERZAL S.Z.R</t>
  </si>
  <si>
    <t xml:space="preserve">3725           </t>
  </si>
  <si>
    <t>DENTA BP  PHARM D.O.O</t>
  </si>
  <si>
    <t xml:space="preserve">4311           </t>
  </si>
  <si>
    <t>X-ray "KOŠUTIĆ"</t>
  </si>
  <si>
    <t xml:space="preserve">4407           </t>
  </si>
  <si>
    <t>TRI O ARANDJELOVAC</t>
  </si>
  <si>
    <t xml:space="preserve">7              </t>
  </si>
  <si>
    <t>AGROHEMIJA DOO</t>
  </si>
  <si>
    <t xml:space="preserve">999            </t>
  </si>
  <si>
    <t>TR RAPID 032</t>
  </si>
  <si>
    <t xml:space="preserve">0939           </t>
  </si>
  <si>
    <t>FRESENIUS MEDICAL CARE nevaži tekući</t>
  </si>
  <si>
    <t xml:space="preserve">1131           </t>
  </si>
  <si>
    <t>FARMALOGIST DOO</t>
  </si>
  <si>
    <t xml:space="preserve">5558           </t>
  </si>
  <si>
    <t>NIPRO MEDICAL D.O.O.</t>
  </si>
  <si>
    <t>18.08.2020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</si>
</sst>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156" applyNumberFormat="1" applyFont="1" applyBorder="1"/>
    <xf numFmtId="4" fontId="8" fillId="0" borderId="1" xfId="156" applyNumberFormat="1" applyFont="1" applyBorder="1"/>
    <xf numFmtId="49" fontId="8" fillId="0" borderId="1" xfId="157" applyNumberFormat="1" applyFont="1" applyBorder="1"/>
    <xf numFmtId="4" fontId="8" fillId="0" borderId="1" xfId="157" applyNumberFormat="1" applyFont="1" applyBorder="1"/>
    <xf numFmtId="49" fontId="8" fillId="0" borderId="1" xfId="158" applyNumberFormat="1" applyFont="1" applyBorder="1"/>
    <xf numFmtId="4" fontId="8" fillId="0" borderId="1" xfId="158" applyNumberFormat="1" applyFont="1" applyBorder="1"/>
    <xf numFmtId="49" fontId="8" fillId="0" borderId="1" xfId="159" applyNumberFormat="1" applyFont="1" applyBorder="1"/>
    <xf numFmtId="4" fontId="8" fillId="0" borderId="1" xfId="159" applyNumberFormat="1" applyFont="1" applyBorder="1"/>
    <xf numFmtId="49" fontId="8" fillId="0" borderId="1" xfId="158" applyNumberFormat="1" applyFont="1" applyBorder="1" applyAlignment="1">
      <alignment horizontal="center"/>
    </xf>
    <xf numFmtId="49" fontId="8" fillId="0" borderId="1" xfId="159" applyNumberFormat="1" applyFont="1" applyBorder="1" applyAlignment="1">
      <alignment horizontal="center"/>
    </xf>
    <xf numFmtId="49" fontId="8" fillId="0" borderId="1" xfId="157" applyNumberFormat="1" applyFont="1" applyBorder="1" applyAlignment="1">
      <alignment horizontal="center"/>
    </xf>
    <xf numFmtId="49" fontId="8" fillId="0" borderId="1" xfId="156" applyNumberFormat="1" applyFont="1" applyBorder="1" applyAlignment="1">
      <alignment horizontal="center"/>
    </xf>
    <xf numFmtId="49" fontId="8" fillId="0" borderId="1" xfId="160" applyNumberFormat="1" applyFont="1" applyBorder="1"/>
    <xf numFmtId="4" fontId="8" fillId="0" borderId="1" xfId="160" applyNumberFormat="1" applyFont="1" applyBorder="1"/>
  </cellXfs>
  <cellStyles count="16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>
      <selection activeCell="G12" sqref="G12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4.14062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36" t="s">
        <v>32</v>
      </c>
      <c r="B1" s="36"/>
      <c r="C1" s="36"/>
    </row>
    <row r="2" spans="1:9" ht="48" customHeight="1">
      <c r="A2" s="37" t="s">
        <v>1</v>
      </c>
      <c r="B2" s="37"/>
      <c r="C2" s="37"/>
      <c r="E2" s="25" t="s">
        <v>0</v>
      </c>
      <c r="F2" s="24" t="s">
        <v>247</v>
      </c>
    </row>
    <row r="3" spans="1:9">
      <c r="A3" s="23">
        <v>1</v>
      </c>
      <c r="B3" s="22" t="s">
        <v>2</v>
      </c>
      <c r="C3" s="21">
        <v>39482863.380000003</v>
      </c>
      <c r="E3" s="20"/>
      <c r="F3" s="20"/>
      <c r="H3" s="26"/>
    </row>
    <row r="4" spans="1:9">
      <c r="A4" s="23">
        <v>2</v>
      </c>
      <c r="B4" s="22" t="s">
        <v>3</v>
      </c>
      <c r="C4" s="21">
        <f>220110+306624</f>
        <v>526734</v>
      </c>
      <c r="E4" s="20"/>
      <c r="F4" s="20"/>
      <c r="H4" s="26"/>
    </row>
    <row r="5" spans="1:9">
      <c r="A5" s="23">
        <v>3</v>
      </c>
      <c r="B5" s="22" t="s">
        <v>4</v>
      </c>
      <c r="C5" s="21">
        <v>4400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8" t="s">
        <v>6</v>
      </c>
      <c r="B7" s="39"/>
      <c r="C7" s="17">
        <f>SUM(C3:C6)</f>
        <v>40013997.380000003</v>
      </c>
      <c r="D7" s="19"/>
      <c r="E7" s="16"/>
      <c r="F7" s="18"/>
    </row>
    <row r="8" spans="1:9" ht="24.75" customHeight="1">
      <c r="A8" s="40" t="s">
        <v>7</v>
      </c>
      <c r="B8" s="41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+C14+C15+C16+C17+C18+C19+C21+C22+C23+C34+C81+C84+C85+C86+C88+C90+C138+C139+C140+C141+C142+C143+C144+C145</f>
        <v>24281583.759999998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+C82</f>
        <v>0</v>
      </c>
      <c r="D10" s="19" t="s">
        <v>34</v>
      </c>
      <c r="E10" s="18"/>
      <c r="F10" s="20"/>
      <c r="H10" s="26"/>
    </row>
    <row r="11" spans="1:9">
      <c r="A11" s="42" t="s">
        <v>9</v>
      </c>
      <c r="B11" s="42"/>
      <c r="C11" s="13">
        <f>SUM(C9:C10)</f>
        <v>24281583.759999998</v>
      </c>
      <c r="D11" s="26"/>
      <c r="E11" s="20"/>
      <c r="F11" s="20"/>
      <c r="H11" s="26"/>
    </row>
    <row r="12" spans="1:9">
      <c r="A12" s="29" t="s">
        <v>10</v>
      </c>
      <c r="B12" s="30"/>
      <c r="C12" s="13">
        <f>+C7-C11</f>
        <v>15732413.620000005</v>
      </c>
      <c r="D12" s="26"/>
      <c r="E12" s="20"/>
      <c r="F12" s="20"/>
      <c r="G12" s="26"/>
      <c r="H12" s="26"/>
      <c r="I12" s="26"/>
    </row>
    <row r="13" spans="1:9" ht="18.75">
      <c r="A13" s="31" t="s">
        <v>11</v>
      </c>
      <c r="B13" s="31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44</v>
      </c>
      <c r="C14" s="21">
        <v>0</v>
      </c>
      <c r="D14" s="26"/>
      <c r="E14" s="20"/>
      <c r="F14" s="20"/>
      <c r="G14" s="26"/>
      <c r="H14" s="26"/>
      <c r="I14" s="26"/>
    </row>
    <row r="15" spans="1:9">
      <c r="A15" s="23" t="s">
        <v>39</v>
      </c>
      <c r="B15" s="27" t="s">
        <v>45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46</v>
      </c>
      <c r="C18" s="21">
        <v>58892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42</v>
      </c>
      <c r="B20" s="11" t="s">
        <v>40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1234083.3400000001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51" t="s">
        <v>143</v>
      </c>
      <c r="B24" s="47" t="s">
        <v>144</v>
      </c>
      <c r="C24" s="48">
        <v>7718.39</v>
      </c>
      <c r="E24" s="20"/>
      <c r="F24" s="20"/>
      <c r="G24" s="26"/>
      <c r="H24" s="26"/>
      <c r="I24" s="26"/>
    </row>
    <row r="25" spans="1:9">
      <c r="A25" s="51" t="s">
        <v>145</v>
      </c>
      <c r="B25" s="47" t="s">
        <v>146</v>
      </c>
      <c r="C25" s="48">
        <v>147744.98000000001</v>
      </c>
      <c r="E25" s="20"/>
      <c r="F25" s="20"/>
      <c r="G25" s="26"/>
      <c r="H25" s="26"/>
      <c r="I25" s="26"/>
    </row>
    <row r="26" spans="1:9">
      <c r="A26" s="51" t="s">
        <v>147</v>
      </c>
      <c r="B26" s="47" t="s">
        <v>148</v>
      </c>
      <c r="C26" s="48">
        <v>188240.59</v>
      </c>
      <c r="E26" s="20"/>
      <c r="F26" s="20"/>
      <c r="G26" s="26"/>
      <c r="H26" s="26"/>
      <c r="I26" s="26"/>
    </row>
    <row r="27" spans="1:9">
      <c r="A27" s="51" t="s">
        <v>149</v>
      </c>
      <c r="B27" s="47" t="s">
        <v>150</v>
      </c>
      <c r="C27" s="48">
        <v>184790.24</v>
      </c>
      <c r="E27" s="20"/>
      <c r="F27" s="20"/>
      <c r="G27" s="26"/>
      <c r="H27" s="26"/>
      <c r="I27" s="26"/>
    </row>
    <row r="28" spans="1:9">
      <c r="A28" s="51" t="s">
        <v>151</v>
      </c>
      <c r="B28" s="47" t="s">
        <v>152</v>
      </c>
      <c r="C28" s="48">
        <v>234318.09</v>
      </c>
      <c r="E28" s="20"/>
      <c r="F28" s="20"/>
      <c r="G28" s="26"/>
      <c r="H28" s="26"/>
      <c r="I28" s="26"/>
    </row>
    <row r="29" spans="1:9">
      <c r="A29" s="51" t="s">
        <v>153</v>
      </c>
      <c r="B29" s="47" t="s">
        <v>154</v>
      </c>
      <c r="C29" s="48">
        <v>372022.89</v>
      </c>
      <c r="E29" s="20"/>
      <c r="F29" s="20"/>
      <c r="G29" s="26"/>
      <c r="H29" s="26"/>
      <c r="I29" s="26"/>
    </row>
    <row r="30" spans="1:9">
      <c r="A30" s="51" t="s">
        <v>155</v>
      </c>
      <c r="B30" s="47" t="s">
        <v>156</v>
      </c>
      <c r="C30" s="48">
        <v>63938.16</v>
      </c>
      <c r="E30" s="20"/>
      <c r="F30" s="20"/>
      <c r="G30" s="26"/>
      <c r="H30" s="26"/>
      <c r="I30" s="26"/>
    </row>
    <row r="31" spans="1:9">
      <c r="A31" s="51" t="s">
        <v>157</v>
      </c>
      <c r="B31" s="47" t="s">
        <v>158</v>
      </c>
      <c r="C31" s="48">
        <v>7590</v>
      </c>
      <c r="E31" s="20"/>
      <c r="F31" s="20"/>
      <c r="G31" s="26"/>
      <c r="H31" s="26"/>
      <c r="I31" s="26"/>
    </row>
    <row r="32" spans="1:9">
      <c r="A32" s="51" t="s">
        <v>159</v>
      </c>
      <c r="B32" s="47" t="s">
        <v>160</v>
      </c>
      <c r="C32" s="48">
        <v>27720</v>
      </c>
      <c r="E32" s="20"/>
      <c r="F32" s="20"/>
      <c r="G32" s="26"/>
      <c r="H32" s="26"/>
      <c r="I32" s="26"/>
    </row>
    <row r="33" spans="1:9">
      <c r="A33" s="23">
        <v>8</v>
      </c>
      <c r="B33" s="11" t="s">
        <v>38</v>
      </c>
      <c r="C33" s="21">
        <v>0</v>
      </c>
      <c r="E33" s="20"/>
      <c r="F33" s="20"/>
      <c r="G33" s="26"/>
      <c r="H33" s="26"/>
      <c r="I33" s="26"/>
    </row>
    <row r="34" spans="1:9">
      <c r="A34" s="23">
        <v>9</v>
      </c>
      <c r="B34" s="28" t="s">
        <v>41</v>
      </c>
      <c r="C34" s="21">
        <f>587521.74+2270860.88+279560</f>
        <v>3137942.62</v>
      </c>
      <c r="D34" s="26"/>
      <c r="E34" s="16"/>
      <c r="F34" s="20"/>
      <c r="G34" s="26"/>
      <c r="H34" s="26"/>
      <c r="I34" s="26"/>
    </row>
    <row r="35" spans="1:9">
      <c r="A35" s="52" t="s">
        <v>161</v>
      </c>
      <c r="B35" s="49" t="s">
        <v>162</v>
      </c>
      <c r="C35" s="50">
        <v>211200</v>
      </c>
      <c r="D35" s="26"/>
      <c r="E35" s="16"/>
      <c r="F35" s="20"/>
      <c r="G35" s="26"/>
      <c r="H35" s="26"/>
      <c r="I35" s="26"/>
    </row>
    <row r="36" spans="1:9">
      <c r="A36" s="52" t="s">
        <v>163</v>
      </c>
      <c r="B36" s="49" t="s">
        <v>164</v>
      </c>
      <c r="C36" s="50">
        <v>1900.74</v>
      </c>
      <c r="D36" s="26"/>
      <c r="E36" s="16"/>
      <c r="F36" s="20"/>
      <c r="G36" s="26"/>
      <c r="H36" s="26"/>
      <c r="I36" s="26"/>
    </row>
    <row r="37" spans="1:9">
      <c r="A37" s="52" t="s">
        <v>165</v>
      </c>
      <c r="B37" s="49" t="s">
        <v>166</v>
      </c>
      <c r="C37" s="50">
        <v>12000</v>
      </c>
      <c r="D37" s="26"/>
      <c r="E37" s="16"/>
      <c r="F37" s="20"/>
      <c r="G37" s="26"/>
      <c r="H37" s="26"/>
      <c r="I37" s="26"/>
    </row>
    <row r="38" spans="1:9">
      <c r="A38" s="52" t="s">
        <v>167</v>
      </c>
      <c r="B38" s="49" t="s">
        <v>168</v>
      </c>
      <c r="C38" s="50">
        <v>12648</v>
      </c>
      <c r="D38" s="26"/>
      <c r="E38" s="16"/>
      <c r="F38" s="20"/>
      <c r="G38" s="26"/>
      <c r="H38" s="26"/>
      <c r="I38" s="26"/>
    </row>
    <row r="39" spans="1:9">
      <c r="A39" s="52" t="s">
        <v>51</v>
      </c>
      <c r="B39" s="49" t="s">
        <v>52</v>
      </c>
      <c r="C39" s="50">
        <v>78504</v>
      </c>
      <c r="D39" s="26"/>
      <c r="E39" s="16"/>
      <c r="F39" s="20"/>
      <c r="G39" s="26"/>
      <c r="H39" s="26"/>
      <c r="I39" s="26"/>
    </row>
    <row r="40" spans="1:9">
      <c r="A40" s="52" t="s">
        <v>55</v>
      </c>
      <c r="B40" s="49" t="s">
        <v>56</v>
      </c>
      <c r="C40" s="50">
        <v>89880</v>
      </c>
      <c r="D40" s="26"/>
      <c r="E40" s="16"/>
      <c r="F40" s="20"/>
      <c r="G40" s="26"/>
      <c r="H40" s="26"/>
      <c r="I40" s="26"/>
    </row>
    <row r="41" spans="1:9">
      <c r="A41" s="52" t="s">
        <v>169</v>
      </c>
      <c r="B41" s="49" t="s">
        <v>170</v>
      </c>
      <c r="C41" s="50">
        <v>14400</v>
      </c>
      <c r="D41" s="26"/>
      <c r="E41" s="16"/>
      <c r="F41" s="20"/>
      <c r="G41" s="26"/>
      <c r="H41" s="26"/>
      <c r="I41" s="26"/>
    </row>
    <row r="42" spans="1:9">
      <c r="A42" s="52" t="s">
        <v>171</v>
      </c>
      <c r="B42" s="49" t="s">
        <v>172</v>
      </c>
      <c r="C42" s="50">
        <v>29856</v>
      </c>
      <c r="D42" s="26"/>
      <c r="E42" s="16"/>
      <c r="F42" s="20"/>
      <c r="G42" s="26"/>
      <c r="H42" s="26"/>
      <c r="I42" s="26"/>
    </row>
    <row r="43" spans="1:9">
      <c r="A43" s="52" t="s">
        <v>173</v>
      </c>
      <c r="B43" s="49" t="s">
        <v>174</v>
      </c>
      <c r="C43" s="50">
        <v>3526.5</v>
      </c>
      <c r="D43" s="26"/>
      <c r="E43" s="16"/>
      <c r="F43" s="20"/>
      <c r="G43" s="26"/>
      <c r="H43" s="26"/>
      <c r="I43" s="26"/>
    </row>
    <row r="44" spans="1:9">
      <c r="A44" s="52" t="s">
        <v>175</v>
      </c>
      <c r="B44" s="49" t="s">
        <v>176</v>
      </c>
      <c r="C44" s="50">
        <v>13560</v>
      </c>
      <c r="D44" s="26"/>
      <c r="E44" s="16"/>
      <c r="F44" s="20"/>
      <c r="G44" s="26"/>
      <c r="H44" s="26"/>
      <c r="I44" s="26"/>
    </row>
    <row r="45" spans="1:9">
      <c r="A45" s="52" t="s">
        <v>177</v>
      </c>
      <c r="B45" s="49" t="s">
        <v>178</v>
      </c>
      <c r="C45" s="50">
        <v>1080</v>
      </c>
      <c r="D45" s="26"/>
      <c r="E45" s="16"/>
      <c r="F45" s="20"/>
      <c r="G45" s="26"/>
      <c r="H45" s="26"/>
      <c r="I45" s="26"/>
    </row>
    <row r="46" spans="1:9">
      <c r="A46" s="52" t="s">
        <v>179</v>
      </c>
      <c r="B46" s="49" t="s">
        <v>180</v>
      </c>
      <c r="C46" s="50">
        <v>1100</v>
      </c>
      <c r="D46" s="26"/>
      <c r="E46" s="16"/>
      <c r="F46" s="20"/>
      <c r="G46" s="26"/>
      <c r="H46" s="26"/>
      <c r="I46" s="26"/>
    </row>
    <row r="47" spans="1:9">
      <c r="A47" s="52" t="s">
        <v>181</v>
      </c>
      <c r="B47" s="49" t="s">
        <v>182</v>
      </c>
      <c r="C47" s="50">
        <v>8880</v>
      </c>
      <c r="D47" s="26"/>
      <c r="E47" s="16"/>
      <c r="F47" s="20"/>
      <c r="G47" s="26"/>
      <c r="H47" s="26"/>
      <c r="I47" s="26"/>
    </row>
    <row r="48" spans="1:9">
      <c r="A48" s="52" t="s">
        <v>183</v>
      </c>
      <c r="B48" s="49" t="s">
        <v>184</v>
      </c>
      <c r="C48" s="50">
        <v>260000</v>
      </c>
      <c r="D48" s="26"/>
      <c r="E48" s="16"/>
      <c r="F48" s="20"/>
      <c r="G48" s="26"/>
      <c r="H48" s="26"/>
      <c r="I48" s="26"/>
    </row>
    <row r="49" spans="1:9">
      <c r="A49" s="52" t="s">
        <v>185</v>
      </c>
      <c r="B49" s="49" t="s">
        <v>186</v>
      </c>
      <c r="C49" s="50">
        <v>225435.22</v>
      </c>
      <c r="D49" s="26"/>
      <c r="E49" s="16"/>
      <c r="F49" s="20"/>
      <c r="G49" s="26"/>
      <c r="H49" s="26"/>
      <c r="I49" s="26"/>
    </row>
    <row r="50" spans="1:9">
      <c r="A50" s="52" t="s">
        <v>187</v>
      </c>
      <c r="B50" s="49" t="s">
        <v>188</v>
      </c>
      <c r="C50" s="50">
        <v>2695</v>
      </c>
      <c r="D50" s="26"/>
      <c r="E50" s="16"/>
      <c r="F50" s="20"/>
      <c r="G50" s="26"/>
      <c r="H50" s="26"/>
      <c r="I50" s="26"/>
    </row>
    <row r="51" spans="1:9">
      <c r="A51" s="52" t="s">
        <v>189</v>
      </c>
      <c r="B51" s="49" t="s">
        <v>190</v>
      </c>
      <c r="C51" s="50">
        <v>82200</v>
      </c>
      <c r="D51" s="26"/>
      <c r="E51" s="16"/>
      <c r="F51" s="20"/>
      <c r="G51" s="26"/>
      <c r="H51" s="26"/>
      <c r="I51" s="26"/>
    </row>
    <row r="52" spans="1:9">
      <c r="A52" s="52" t="s">
        <v>191</v>
      </c>
      <c r="B52" s="49" t="s">
        <v>192</v>
      </c>
      <c r="C52" s="50">
        <v>14868</v>
      </c>
      <c r="D52" s="26"/>
      <c r="E52" s="16"/>
      <c r="F52" s="20"/>
      <c r="G52" s="26"/>
      <c r="H52" s="26"/>
      <c r="I52" s="26"/>
    </row>
    <row r="53" spans="1:9">
      <c r="A53" s="52" t="s">
        <v>193</v>
      </c>
      <c r="B53" s="49" t="s">
        <v>194</v>
      </c>
      <c r="C53" s="50">
        <v>67571.100000000006</v>
      </c>
      <c r="D53" s="26"/>
      <c r="E53" s="16"/>
      <c r="F53" s="20"/>
      <c r="G53" s="26"/>
      <c r="H53" s="26"/>
      <c r="I53" s="26"/>
    </row>
    <row r="54" spans="1:9">
      <c r="A54" s="52" t="s">
        <v>195</v>
      </c>
      <c r="B54" s="49" t="s">
        <v>196</v>
      </c>
      <c r="C54" s="50">
        <v>68064</v>
      </c>
      <c r="D54" s="26"/>
      <c r="E54" s="16"/>
      <c r="F54" s="20"/>
      <c r="G54" s="26"/>
      <c r="H54" s="26"/>
      <c r="I54" s="26"/>
    </row>
    <row r="55" spans="1:9">
      <c r="A55" s="52" t="s">
        <v>197</v>
      </c>
      <c r="B55" s="49" t="s">
        <v>198</v>
      </c>
      <c r="C55" s="50">
        <v>336</v>
      </c>
      <c r="D55" s="26"/>
      <c r="E55" s="16"/>
      <c r="F55" s="20"/>
      <c r="G55" s="26"/>
      <c r="H55" s="26"/>
      <c r="I55" s="26"/>
    </row>
    <row r="56" spans="1:9">
      <c r="A56" s="52" t="s">
        <v>199</v>
      </c>
      <c r="B56" s="49" t="s">
        <v>200</v>
      </c>
      <c r="C56" s="50">
        <v>480</v>
      </c>
      <c r="D56" s="26"/>
      <c r="E56" s="16"/>
      <c r="F56" s="20"/>
      <c r="G56" s="26"/>
      <c r="H56" s="26"/>
      <c r="I56" s="26"/>
    </row>
    <row r="57" spans="1:9">
      <c r="A57" s="52" t="s">
        <v>201</v>
      </c>
      <c r="B57" s="49" t="s">
        <v>202</v>
      </c>
      <c r="C57" s="50">
        <v>190080</v>
      </c>
      <c r="D57" s="26"/>
      <c r="E57" s="16"/>
      <c r="F57" s="20"/>
      <c r="G57" s="26"/>
      <c r="H57" s="26"/>
      <c r="I57" s="26"/>
    </row>
    <row r="58" spans="1:9">
      <c r="A58" s="52" t="s">
        <v>203</v>
      </c>
      <c r="B58" s="49" t="s">
        <v>204</v>
      </c>
      <c r="C58" s="50">
        <v>34128</v>
      </c>
      <c r="D58" s="26"/>
      <c r="E58" s="16"/>
      <c r="F58" s="20"/>
      <c r="G58" s="26"/>
      <c r="H58" s="26"/>
      <c r="I58" s="26"/>
    </row>
    <row r="59" spans="1:9">
      <c r="A59" s="52" t="s">
        <v>205</v>
      </c>
      <c r="B59" s="49" t="s">
        <v>206</v>
      </c>
      <c r="C59" s="50">
        <v>1250</v>
      </c>
      <c r="D59" s="26"/>
      <c r="E59" s="16"/>
      <c r="F59" s="20"/>
      <c r="G59" s="26"/>
      <c r="H59" s="26"/>
      <c r="I59" s="26"/>
    </row>
    <row r="60" spans="1:9">
      <c r="A60" s="52" t="s">
        <v>91</v>
      </c>
      <c r="B60" s="49" t="s">
        <v>92</v>
      </c>
      <c r="C60" s="50">
        <v>69324</v>
      </c>
      <c r="D60" s="26"/>
      <c r="E60" s="16"/>
      <c r="F60" s="20"/>
      <c r="G60" s="26"/>
      <c r="H60" s="26"/>
      <c r="I60" s="26"/>
    </row>
    <row r="61" spans="1:9">
      <c r="A61" s="52" t="s">
        <v>207</v>
      </c>
      <c r="B61" s="49" t="s">
        <v>208</v>
      </c>
      <c r="C61" s="50">
        <v>547013.9</v>
      </c>
      <c r="D61" s="26"/>
      <c r="E61" s="16"/>
      <c r="F61" s="20"/>
      <c r="G61" s="26"/>
      <c r="H61" s="26"/>
      <c r="I61" s="26"/>
    </row>
    <row r="62" spans="1:9">
      <c r="A62" s="52" t="s">
        <v>209</v>
      </c>
      <c r="B62" s="49" t="s">
        <v>210</v>
      </c>
      <c r="C62" s="50">
        <v>2960</v>
      </c>
      <c r="D62" s="26"/>
      <c r="E62" s="16"/>
      <c r="F62" s="20"/>
      <c r="G62" s="26"/>
      <c r="H62" s="26"/>
      <c r="I62" s="26"/>
    </row>
    <row r="63" spans="1:9">
      <c r="A63" s="52" t="s">
        <v>211</v>
      </c>
      <c r="B63" s="49" t="s">
        <v>212</v>
      </c>
      <c r="C63" s="50">
        <v>5100</v>
      </c>
      <c r="D63" s="26"/>
      <c r="E63" s="16"/>
      <c r="F63" s="20"/>
      <c r="G63" s="26"/>
      <c r="H63" s="26"/>
      <c r="I63" s="26"/>
    </row>
    <row r="64" spans="1:9">
      <c r="A64" s="52" t="s">
        <v>213</v>
      </c>
      <c r="B64" s="49" t="s">
        <v>214</v>
      </c>
      <c r="C64" s="50">
        <v>18990</v>
      </c>
      <c r="D64" s="26"/>
      <c r="E64" s="16"/>
      <c r="F64" s="20"/>
      <c r="G64" s="26"/>
      <c r="H64" s="26"/>
      <c r="I64" s="26"/>
    </row>
    <row r="65" spans="1:9">
      <c r="A65" s="52" t="s">
        <v>215</v>
      </c>
      <c r="B65" s="49" t="s">
        <v>216</v>
      </c>
      <c r="C65" s="50">
        <v>236</v>
      </c>
      <c r="D65" s="26"/>
      <c r="E65" s="16"/>
      <c r="F65" s="20"/>
      <c r="G65" s="26"/>
      <c r="H65" s="26"/>
      <c r="I65" s="26"/>
    </row>
    <row r="66" spans="1:9">
      <c r="A66" s="52" t="s">
        <v>217</v>
      </c>
      <c r="B66" s="49" t="s">
        <v>218</v>
      </c>
      <c r="C66" s="50">
        <v>11040</v>
      </c>
      <c r="D66" s="26"/>
      <c r="E66" s="16"/>
      <c r="F66" s="20"/>
      <c r="G66" s="26"/>
      <c r="H66" s="26"/>
      <c r="I66" s="26"/>
    </row>
    <row r="67" spans="1:9">
      <c r="A67" s="52" t="s">
        <v>219</v>
      </c>
      <c r="B67" s="49" t="s">
        <v>220</v>
      </c>
      <c r="C67" s="50">
        <v>126720</v>
      </c>
      <c r="D67" s="26"/>
      <c r="E67" s="16"/>
      <c r="F67" s="20"/>
      <c r="G67" s="26"/>
      <c r="H67" s="26"/>
      <c r="I67" s="26"/>
    </row>
    <row r="68" spans="1:9">
      <c r="A68" s="52" t="s">
        <v>221</v>
      </c>
      <c r="B68" s="49" t="s">
        <v>222</v>
      </c>
      <c r="C68" s="50">
        <v>17050</v>
      </c>
      <c r="D68" s="26"/>
      <c r="E68" s="16"/>
      <c r="F68" s="20"/>
      <c r="G68" s="26"/>
      <c r="H68" s="26"/>
      <c r="I68" s="26"/>
    </row>
    <row r="69" spans="1:9">
      <c r="A69" s="52" t="s">
        <v>223</v>
      </c>
      <c r="B69" s="49" t="s">
        <v>224</v>
      </c>
      <c r="C69" s="50">
        <v>320</v>
      </c>
      <c r="D69" s="26"/>
      <c r="E69" s="16"/>
      <c r="F69" s="20"/>
      <c r="G69" s="26"/>
      <c r="H69" s="26"/>
      <c r="I69" s="26"/>
    </row>
    <row r="70" spans="1:9">
      <c r="A70" s="52" t="s">
        <v>225</v>
      </c>
      <c r="B70" s="49" t="s">
        <v>226</v>
      </c>
      <c r="C70" s="50">
        <v>1184</v>
      </c>
      <c r="D70" s="26"/>
      <c r="E70" s="16"/>
      <c r="F70" s="20"/>
      <c r="G70" s="26"/>
      <c r="H70" s="26"/>
      <c r="I70" s="26"/>
    </row>
    <row r="71" spans="1:9">
      <c r="A71" s="52" t="s">
        <v>227</v>
      </c>
      <c r="B71" s="49" t="s">
        <v>228</v>
      </c>
      <c r="C71" s="50">
        <v>200</v>
      </c>
      <c r="D71" s="26"/>
      <c r="E71" s="16"/>
      <c r="F71" s="20"/>
      <c r="G71" s="26"/>
      <c r="H71" s="26"/>
      <c r="I71" s="26"/>
    </row>
    <row r="72" spans="1:9">
      <c r="A72" s="52" t="s">
        <v>115</v>
      </c>
      <c r="B72" s="49" t="s">
        <v>116</v>
      </c>
      <c r="C72" s="50">
        <v>68694.16</v>
      </c>
      <c r="D72" s="26"/>
      <c r="E72" s="16"/>
      <c r="F72" s="20"/>
      <c r="G72" s="26"/>
      <c r="H72" s="26"/>
      <c r="I72" s="26"/>
    </row>
    <row r="73" spans="1:9">
      <c r="A73" s="52" t="s">
        <v>119</v>
      </c>
      <c r="B73" s="49" t="s">
        <v>120</v>
      </c>
      <c r="C73" s="50">
        <v>12450</v>
      </c>
      <c r="D73" s="26"/>
      <c r="E73" s="16"/>
      <c r="F73" s="20"/>
      <c r="G73" s="26"/>
      <c r="H73" s="26"/>
      <c r="I73" s="26"/>
    </row>
    <row r="74" spans="1:9">
      <c r="A74" s="52" t="s">
        <v>229</v>
      </c>
      <c r="B74" s="49" t="s">
        <v>230</v>
      </c>
      <c r="C74" s="50">
        <v>1300</v>
      </c>
      <c r="D74" s="26"/>
      <c r="E74" s="16"/>
      <c r="F74" s="20"/>
      <c r="G74" s="26"/>
      <c r="H74" s="26"/>
      <c r="I74" s="26"/>
    </row>
    <row r="75" spans="1:9">
      <c r="A75" s="52" t="s">
        <v>123</v>
      </c>
      <c r="B75" s="49" t="s">
        <v>124</v>
      </c>
      <c r="C75" s="50">
        <v>79416</v>
      </c>
      <c r="D75" s="26"/>
      <c r="E75" s="16"/>
      <c r="F75" s="20"/>
      <c r="G75" s="26"/>
      <c r="H75" s="26"/>
      <c r="I75" s="26"/>
    </row>
    <row r="76" spans="1:9">
      <c r="A76" s="52" t="s">
        <v>231</v>
      </c>
      <c r="B76" s="49" t="s">
        <v>232</v>
      </c>
      <c r="C76" s="50">
        <v>31200</v>
      </c>
      <c r="D76" s="26"/>
      <c r="E76" s="16"/>
      <c r="F76" s="20"/>
      <c r="G76" s="26"/>
      <c r="H76" s="26"/>
      <c r="I76" s="26"/>
    </row>
    <row r="77" spans="1:9">
      <c r="A77" s="52" t="s">
        <v>233</v>
      </c>
      <c r="B77" s="49" t="s">
        <v>234</v>
      </c>
      <c r="C77" s="50">
        <v>679200</v>
      </c>
      <c r="D77" s="26"/>
      <c r="E77" s="16"/>
      <c r="F77" s="20"/>
      <c r="G77" s="26"/>
      <c r="H77" s="26"/>
      <c r="I77" s="26"/>
    </row>
    <row r="78" spans="1:9">
      <c r="A78" s="52" t="s">
        <v>235</v>
      </c>
      <c r="B78" s="49" t="s">
        <v>236</v>
      </c>
      <c r="C78" s="50">
        <v>34776</v>
      </c>
      <c r="D78" s="26"/>
      <c r="E78" s="16"/>
      <c r="F78" s="20"/>
      <c r="G78" s="26"/>
      <c r="H78" s="26"/>
      <c r="I78" s="26"/>
    </row>
    <row r="79" spans="1:9">
      <c r="A79" s="52" t="s">
        <v>237</v>
      </c>
      <c r="B79" s="49" t="s">
        <v>238</v>
      </c>
      <c r="C79" s="50">
        <v>1260</v>
      </c>
      <c r="D79" s="26"/>
      <c r="E79" s="16"/>
      <c r="F79" s="20"/>
      <c r="G79" s="26"/>
      <c r="H79" s="26"/>
      <c r="I79" s="26"/>
    </row>
    <row r="80" spans="1:9">
      <c r="A80" s="52" t="s">
        <v>239</v>
      </c>
      <c r="B80" s="49" t="s">
        <v>240</v>
      </c>
      <c r="C80" s="50">
        <v>3760</v>
      </c>
      <c r="D80" s="26"/>
      <c r="E80" s="16"/>
      <c r="F80" s="20"/>
      <c r="G80" s="26"/>
      <c r="H80" s="26"/>
      <c r="I80" s="26"/>
    </row>
    <row r="81" spans="1:8">
      <c r="A81" s="23">
        <v>10</v>
      </c>
      <c r="B81" s="11" t="s">
        <v>28</v>
      </c>
      <c r="C81" s="21">
        <v>0</v>
      </c>
      <c r="D81" s="26"/>
      <c r="E81" s="16"/>
      <c r="F81" s="20"/>
      <c r="G81" s="26"/>
      <c r="H81" s="26"/>
    </row>
    <row r="82" spans="1:8">
      <c r="A82" s="23">
        <v>11</v>
      </c>
      <c r="B82" s="11" t="s">
        <v>37</v>
      </c>
      <c r="C82" s="21">
        <v>0</v>
      </c>
      <c r="E82" s="20"/>
      <c r="F82" s="20"/>
      <c r="G82" s="26"/>
      <c r="H82" s="26"/>
    </row>
    <row r="83" spans="1:8" ht="23.25" customHeight="1">
      <c r="A83" s="32" t="s">
        <v>15</v>
      </c>
      <c r="B83" s="33"/>
      <c r="C83" s="9"/>
      <c r="E83" s="20"/>
      <c r="F83" s="20"/>
      <c r="G83" s="26"/>
      <c r="H83" s="26"/>
    </row>
    <row r="84" spans="1:8">
      <c r="A84" s="8">
        <v>12</v>
      </c>
      <c r="B84" s="7" t="s">
        <v>16</v>
      </c>
      <c r="C84" s="21">
        <v>0</v>
      </c>
      <c r="E84" s="20"/>
      <c r="F84" s="20"/>
      <c r="G84" s="26"/>
      <c r="H84" s="26"/>
    </row>
    <row r="85" spans="1:8" ht="15.75" customHeight="1">
      <c r="A85" s="6" t="s">
        <v>43</v>
      </c>
      <c r="B85" s="7" t="s">
        <v>33</v>
      </c>
      <c r="C85" s="21">
        <v>0</v>
      </c>
      <c r="E85" s="16"/>
      <c r="F85" s="20"/>
      <c r="G85" s="26"/>
    </row>
    <row r="86" spans="1:8" ht="16.5" customHeight="1">
      <c r="A86" s="8">
        <v>14</v>
      </c>
      <c r="B86" s="7" t="s">
        <v>25</v>
      </c>
      <c r="C86" s="21">
        <v>0</v>
      </c>
      <c r="E86" s="16"/>
      <c r="F86" s="20"/>
      <c r="G86" s="26"/>
      <c r="H86" s="26"/>
    </row>
    <row r="87" spans="1:8" ht="15" hidden="1" customHeight="1">
      <c r="A87" s="5"/>
      <c r="B87" s="4"/>
      <c r="C87" s="3"/>
      <c r="E87" s="16"/>
      <c r="F87" s="20"/>
      <c r="G87" s="26"/>
      <c r="H87" s="26"/>
    </row>
    <row r="88" spans="1:8">
      <c r="A88" s="8">
        <v>15</v>
      </c>
      <c r="B88" s="7" t="s">
        <v>17</v>
      </c>
      <c r="C88" s="21">
        <v>362166.67</v>
      </c>
      <c r="E88" s="20"/>
      <c r="F88" s="20"/>
      <c r="G88" s="26"/>
    </row>
    <row r="89" spans="1:8">
      <c r="A89" s="53" t="s">
        <v>141</v>
      </c>
      <c r="B89" s="45" t="s">
        <v>142</v>
      </c>
      <c r="C89" s="46">
        <v>362166.67</v>
      </c>
      <c r="E89" s="20"/>
      <c r="F89" s="20"/>
      <c r="G89" s="26"/>
    </row>
    <row r="90" spans="1:8" ht="30">
      <c r="A90" s="8">
        <v>16</v>
      </c>
      <c r="B90" s="2" t="s">
        <v>18</v>
      </c>
      <c r="C90" s="21">
        <v>11052181.57</v>
      </c>
      <c r="E90" s="20"/>
      <c r="F90" s="20"/>
      <c r="G90" s="26"/>
    </row>
    <row r="91" spans="1:8">
      <c r="A91" s="54" t="s">
        <v>47</v>
      </c>
      <c r="B91" s="43" t="s">
        <v>48</v>
      </c>
      <c r="C91" s="44">
        <v>1702973.99</v>
      </c>
      <c r="E91" s="20"/>
      <c r="F91" s="20"/>
      <c r="G91" s="26"/>
    </row>
    <row r="92" spans="1:8">
      <c r="A92" s="54" t="s">
        <v>49</v>
      </c>
      <c r="B92" s="43" t="s">
        <v>50</v>
      </c>
      <c r="C92" s="44">
        <v>14345.4</v>
      </c>
      <c r="E92" s="20"/>
      <c r="F92" s="20"/>
      <c r="G92" s="26"/>
    </row>
    <row r="93" spans="1:8">
      <c r="A93" s="54" t="s">
        <v>51</v>
      </c>
      <c r="B93" s="43" t="s">
        <v>52</v>
      </c>
      <c r="C93" s="44">
        <v>94868</v>
      </c>
      <c r="E93" s="20"/>
      <c r="F93" s="20"/>
      <c r="G93" s="26"/>
    </row>
    <row r="94" spans="1:8">
      <c r="A94" s="54" t="s">
        <v>53</v>
      </c>
      <c r="B94" s="43" t="s">
        <v>54</v>
      </c>
      <c r="C94" s="44">
        <v>23100</v>
      </c>
      <c r="E94" s="20"/>
      <c r="F94" s="20"/>
      <c r="G94" s="26"/>
    </row>
    <row r="95" spans="1:8">
      <c r="A95" s="54" t="s">
        <v>55</v>
      </c>
      <c r="B95" s="43" t="s">
        <v>56</v>
      </c>
      <c r="C95" s="44">
        <v>58642.8</v>
      </c>
      <c r="E95" s="20"/>
      <c r="F95" s="20"/>
      <c r="G95" s="26"/>
    </row>
    <row r="96" spans="1:8">
      <c r="A96" s="54" t="s">
        <v>57</v>
      </c>
      <c r="B96" s="43" t="s">
        <v>58</v>
      </c>
      <c r="C96" s="44">
        <v>314184</v>
      </c>
      <c r="E96" s="20"/>
      <c r="F96" s="20"/>
      <c r="G96" s="26"/>
    </row>
    <row r="97" spans="1:7">
      <c r="A97" s="54" t="s">
        <v>59</v>
      </c>
      <c r="B97" s="43" t="s">
        <v>60</v>
      </c>
      <c r="C97" s="44">
        <v>160820</v>
      </c>
      <c r="E97" s="20"/>
      <c r="F97" s="20"/>
      <c r="G97" s="26"/>
    </row>
    <row r="98" spans="1:7">
      <c r="A98" s="54" t="s">
        <v>61</v>
      </c>
      <c r="B98" s="43" t="s">
        <v>62</v>
      </c>
      <c r="C98" s="44">
        <v>224095.2</v>
      </c>
      <c r="E98" s="20"/>
      <c r="F98" s="20"/>
      <c r="G98" s="26"/>
    </row>
    <row r="99" spans="1:7">
      <c r="A99" s="54" t="s">
        <v>63</v>
      </c>
      <c r="B99" s="43" t="s">
        <v>64</v>
      </c>
      <c r="C99" s="44">
        <v>153458.20000000001</v>
      </c>
      <c r="E99" s="20"/>
      <c r="F99" s="20"/>
      <c r="G99" s="26"/>
    </row>
    <row r="100" spans="1:7">
      <c r="A100" s="54" t="s">
        <v>65</v>
      </c>
      <c r="B100" s="43" t="s">
        <v>66</v>
      </c>
      <c r="C100" s="44">
        <v>517507.2</v>
      </c>
      <c r="E100" s="20"/>
      <c r="F100" s="20"/>
      <c r="G100" s="26"/>
    </row>
    <row r="101" spans="1:7">
      <c r="A101" s="54" t="s">
        <v>67</v>
      </c>
      <c r="B101" s="43" t="s">
        <v>68</v>
      </c>
      <c r="C101" s="44">
        <v>120000</v>
      </c>
      <c r="E101" s="20"/>
      <c r="F101" s="20"/>
      <c r="G101" s="26"/>
    </row>
    <row r="102" spans="1:7">
      <c r="A102" s="54" t="s">
        <v>69</v>
      </c>
      <c r="B102" s="43" t="s">
        <v>70</v>
      </c>
      <c r="C102" s="44">
        <v>198696.95999999999</v>
      </c>
      <c r="E102" s="20"/>
      <c r="F102" s="20"/>
      <c r="G102" s="26"/>
    </row>
    <row r="103" spans="1:7">
      <c r="A103" s="54" t="s">
        <v>71</v>
      </c>
      <c r="B103" s="43" t="s">
        <v>72</v>
      </c>
      <c r="C103" s="44">
        <v>13500</v>
      </c>
      <c r="E103" s="20"/>
      <c r="F103" s="20"/>
      <c r="G103" s="26"/>
    </row>
    <row r="104" spans="1:7">
      <c r="A104" s="54" t="s">
        <v>73</v>
      </c>
      <c r="B104" s="43" t="s">
        <v>74</v>
      </c>
      <c r="C104" s="44">
        <v>30800</v>
      </c>
      <c r="E104" s="20"/>
      <c r="F104" s="20"/>
      <c r="G104" s="26"/>
    </row>
    <row r="105" spans="1:7">
      <c r="A105" s="54" t="s">
        <v>75</v>
      </c>
      <c r="B105" s="43" t="s">
        <v>76</v>
      </c>
      <c r="C105" s="44">
        <v>297984</v>
      </c>
      <c r="E105" s="20"/>
      <c r="F105" s="20"/>
      <c r="G105" s="26"/>
    </row>
    <row r="106" spans="1:7">
      <c r="A106" s="54" t="s">
        <v>77</v>
      </c>
      <c r="B106" s="43" t="s">
        <v>78</v>
      </c>
      <c r="C106" s="44">
        <v>57222</v>
      </c>
      <c r="E106" s="20"/>
      <c r="F106" s="20"/>
      <c r="G106" s="26"/>
    </row>
    <row r="107" spans="1:7">
      <c r="A107" s="54" t="s">
        <v>79</v>
      </c>
      <c r="B107" s="43" t="s">
        <v>80</v>
      </c>
      <c r="C107" s="44">
        <v>47520</v>
      </c>
      <c r="E107" s="20"/>
      <c r="F107" s="20"/>
      <c r="G107" s="26"/>
    </row>
    <row r="108" spans="1:7">
      <c r="A108" s="54" t="s">
        <v>81</v>
      </c>
      <c r="B108" s="43" t="s">
        <v>82</v>
      </c>
      <c r="C108" s="44">
        <v>63228</v>
      </c>
      <c r="E108" s="20"/>
      <c r="F108" s="20"/>
      <c r="G108" s="26"/>
    </row>
    <row r="109" spans="1:7">
      <c r="A109" s="54" t="s">
        <v>83</v>
      </c>
      <c r="B109" s="43" t="s">
        <v>84</v>
      </c>
      <c r="C109" s="44">
        <v>252584.72</v>
      </c>
      <c r="E109" s="20"/>
      <c r="F109" s="20"/>
      <c r="G109" s="26"/>
    </row>
    <row r="110" spans="1:7">
      <c r="A110" s="54" t="s">
        <v>85</v>
      </c>
      <c r="B110" s="43" t="s">
        <v>86</v>
      </c>
      <c r="C110" s="44">
        <v>59070</v>
      </c>
      <c r="E110" s="20"/>
      <c r="F110" s="20"/>
      <c r="G110" s="26"/>
    </row>
    <row r="111" spans="1:7">
      <c r="A111" s="54" t="s">
        <v>87</v>
      </c>
      <c r="B111" s="43" t="s">
        <v>88</v>
      </c>
      <c r="C111" s="44">
        <v>300000</v>
      </c>
      <c r="E111" s="20"/>
      <c r="F111" s="20"/>
      <c r="G111" s="26"/>
    </row>
    <row r="112" spans="1:7">
      <c r="A112" s="54" t="s">
        <v>89</v>
      </c>
      <c r="B112" s="43" t="s">
        <v>90</v>
      </c>
      <c r="C112" s="44">
        <v>318984</v>
      </c>
      <c r="E112" s="20"/>
      <c r="F112" s="20"/>
      <c r="G112" s="26"/>
    </row>
    <row r="113" spans="1:7">
      <c r="A113" s="54" t="s">
        <v>91</v>
      </c>
      <c r="B113" s="43" t="s">
        <v>92</v>
      </c>
      <c r="C113" s="44">
        <v>441691.2</v>
      </c>
      <c r="E113" s="20"/>
      <c r="F113" s="20"/>
      <c r="G113" s="26"/>
    </row>
    <row r="114" spans="1:7">
      <c r="A114" s="54" t="s">
        <v>93</v>
      </c>
      <c r="B114" s="43" t="s">
        <v>94</v>
      </c>
      <c r="C114" s="44">
        <v>348000</v>
      </c>
      <c r="E114" s="20"/>
      <c r="F114" s="20"/>
      <c r="G114" s="26"/>
    </row>
    <row r="115" spans="1:7">
      <c r="A115" s="54" t="s">
        <v>95</v>
      </c>
      <c r="B115" s="43" t="s">
        <v>96</v>
      </c>
      <c r="C115" s="44">
        <v>375194.64</v>
      </c>
      <c r="E115" s="20"/>
      <c r="F115" s="20"/>
      <c r="G115" s="26"/>
    </row>
    <row r="116" spans="1:7">
      <c r="A116" s="54" t="s">
        <v>97</v>
      </c>
      <c r="B116" s="43" t="s">
        <v>98</v>
      </c>
      <c r="C116" s="44">
        <v>46728</v>
      </c>
      <c r="E116" s="20"/>
      <c r="F116" s="20"/>
      <c r="G116" s="26"/>
    </row>
    <row r="117" spans="1:7">
      <c r="A117" s="54" t="s">
        <v>99</v>
      </c>
      <c r="B117" s="43" t="s">
        <v>100</v>
      </c>
      <c r="C117" s="44">
        <v>14005.44</v>
      </c>
      <c r="E117" s="20"/>
      <c r="F117" s="20"/>
      <c r="G117" s="26"/>
    </row>
    <row r="118" spans="1:7">
      <c r="A118" s="54" t="s">
        <v>101</v>
      </c>
      <c r="B118" s="43" t="s">
        <v>102</v>
      </c>
      <c r="C118" s="44">
        <v>1972500</v>
      </c>
      <c r="E118" s="20"/>
      <c r="F118" s="20"/>
      <c r="G118" s="26"/>
    </row>
    <row r="119" spans="1:7">
      <c r="A119" s="54" t="s">
        <v>103</v>
      </c>
      <c r="B119" s="43" t="s">
        <v>104</v>
      </c>
      <c r="C119" s="44">
        <v>112860</v>
      </c>
      <c r="E119" s="20"/>
      <c r="F119" s="20"/>
      <c r="G119" s="26"/>
    </row>
    <row r="120" spans="1:7">
      <c r="A120" s="54" t="s">
        <v>105</v>
      </c>
      <c r="B120" s="43" t="s">
        <v>106</v>
      </c>
      <c r="C120" s="44">
        <v>5400</v>
      </c>
      <c r="E120" s="20"/>
      <c r="F120" s="20"/>
      <c r="G120" s="26"/>
    </row>
    <row r="121" spans="1:7">
      <c r="A121" s="54" t="s">
        <v>107</v>
      </c>
      <c r="B121" s="43" t="s">
        <v>108</v>
      </c>
      <c r="C121" s="44">
        <v>68520</v>
      </c>
      <c r="E121" s="20"/>
      <c r="F121" s="20"/>
      <c r="G121" s="26"/>
    </row>
    <row r="122" spans="1:7">
      <c r="A122" s="54" t="s">
        <v>109</v>
      </c>
      <c r="B122" s="43" t="s">
        <v>110</v>
      </c>
      <c r="C122" s="44">
        <v>8640</v>
      </c>
      <c r="E122" s="20"/>
      <c r="F122" s="20"/>
      <c r="G122" s="26"/>
    </row>
    <row r="123" spans="1:7">
      <c r="A123" s="54" t="s">
        <v>111</v>
      </c>
      <c r="B123" s="43" t="s">
        <v>112</v>
      </c>
      <c r="C123" s="44">
        <v>12000</v>
      </c>
      <c r="E123" s="20"/>
      <c r="F123" s="20"/>
      <c r="G123" s="26"/>
    </row>
    <row r="124" spans="1:7">
      <c r="A124" s="54" t="s">
        <v>113</v>
      </c>
      <c r="B124" s="43" t="s">
        <v>114</v>
      </c>
      <c r="C124" s="44">
        <v>55248</v>
      </c>
      <c r="E124" s="20"/>
      <c r="F124" s="20"/>
      <c r="G124" s="26"/>
    </row>
    <row r="125" spans="1:7">
      <c r="A125" s="54" t="s">
        <v>115</v>
      </c>
      <c r="B125" s="43" t="s">
        <v>116</v>
      </c>
      <c r="C125" s="44">
        <v>1980</v>
      </c>
      <c r="E125" s="20"/>
      <c r="F125" s="20"/>
      <c r="G125" s="26"/>
    </row>
    <row r="126" spans="1:7">
      <c r="A126" s="54" t="s">
        <v>117</v>
      </c>
      <c r="B126" s="43" t="s">
        <v>118</v>
      </c>
      <c r="C126" s="44">
        <v>87336</v>
      </c>
      <c r="E126" s="20"/>
      <c r="F126" s="20"/>
      <c r="G126" s="26"/>
    </row>
    <row r="127" spans="1:7">
      <c r="A127" s="54" t="s">
        <v>119</v>
      </c>
      <c r="B127" s="43" t="s">
        <v>120</v>
      </c>
      <c r="C127" s="44">
        <v>318662.40000000002</v>
      </c>
      <c r="E127" s="20"/>
      <c r="F127" s="20"/>
      <c r="G127" s="26"/>
    </row>
    <row r="128" spans="1:7">
      <c r="A128" s="54" t="s">
        <v>121</v>
      </c>
      <c r="B128" s="43" t="s">
        <v>122</v>
      </c>
      <c r="C128" s="44">
        <v>655740.52</v>
      </c>
      <c r="E128" s="20"/>
      <c r="F128" s="20"/>
      <c r="G128" s="26"/>
    </row>
    <row r="129" spans="1:7">
      <c r="A129" s="54" t="s">
        <v>123</v>
      </c>
      <c r="B129" s="43" t="s">
        <v>124</v>
      </c>
      <c r="C129" s="44">
        <v>142272</v>
      </c>
      <c r="E129" s="20"/>
      <c r="F129" s="20"/>
      <c r="G129" s="26"/>
    </row>
    <row r="130" spans="1:7">
      <c r="A130" s="54" t="s">
        <v>125</v>
      </c>
      <c r="B130" s="43" t="s">
        <v>126</v>
      </c>
      <c r="C130" s="44">
        <v>181632</v>
      </c>
      <c r="E130" s="20"/>
      <c r="F130" s="20"/>
      <c r="G130" s="26"/>
    </row>
    <row r="131" spans="1:7">
      <c r="A131" s="54" t="s">
        <v>127</v>
      </c>
      <c r="B131" s="43" t="s">
        <v>128</v>
      </c>
      <c r="C131" s="44">
        <v>686467.2</v>
      </c>
      <c r="E131" s="20"/>
      <c r="F131" s="20"/>
      <c r="G131" s="26"/>
    </row>
    <row r="132" spans="1:7">
      <c r="A132" s="54" t="s">
        <v>129</v>
      </c>
      <c r="B132" s="43" t="s">
        <v>130</v>
      </c>
      <c r="C132" s="44">
        <v>221755.5</v>
      </c>
      <c r="E132" s="20"/>
      <c r="F132" s="20"/>
      <c r="G132" s="26"/>
    </row>
    <row r="133" spans="1:7">
      <c r="A133" s="54" t="s">
        <v>131</v>
      </c>
      <c r="B133" s="43" t="s">
        <v>132</v>
      </c>
      <c r="C133" s="44">
        <v>60787.199999999997</v>
      </c>
      <c r="E133" s="20"/>
      <c r="F133" s="20"/>
      <c r="G133" s="26"/>
    </row>
    <row r="134" spans="1:7">
      <c r="A134" s="54" t="s">
        <v>133</v>
      </c>
      <c r="B134" s="43" t="s">
        <v>134</v>
      </c>
      <c r="C134" s="44">
        <v>5568</v>
      </c>
      <c r="E134" s="20"/>
      <c r="F134" s="20"/>
      <c r="G134" s="26"/>
    </row>
    <row r="135" spans="1:7">
      <c r="A135" s="54" t="s">
        <v>135</v>
      </c>
      <c r="B135" s="43" t="s">
        <v>136</v>
      </c>
      <c r="C135" s="44">
        <v>154341</v>
      </c>
      <c r="E135" s="20"/>
      <c r="F135" s="20"/>
      <c r="G135" s="26"/>
    </row>
    <row r="136" spans="1:7">
      <c r="A136" s="54" t="s">
        <v>137</v>
      </c>
      <c r="B136" s="43" t="s">
        <v>138</v>
      </c>
      <c r="C136" s="44">
        <v>44704</v>
      </c>
      <c r="E136" s="20"/>
      <c r="F136" s="20"/>
      <c r="G136" s="26"/>
    </row>
    <row r="137" spans="1:7">
      <c r="A137" s="54" t="s">
        <v>139</v>
      </c>
      <c r="B137" s="43" t="s">
        <v>140</v>
      </c>
      <c r="C137" s="44">
        <v>6564</v>
      </c>
      <c r="E137" s="20"/>
      <c r="F137" s="20"/>
      <c r="G137" s="26"/>
    </row>
    <row r="138" spans="1:7">
      <c r="A138" s="8">
        <v>17</v>
      </c>
      <c r="B138" s="2" t="s">
        <v>19</v>
      </c>
      <c r="C138" s="21">
        <v>220110</v>
      </c>
      <c r="E138" s="20"/>
      <c r="F138" s="16"/>
    </row>
    <row r="139" spans="1:7" ht="15.75" customHeight="1">
      <c r="A139" s="8">
        <v>18</v>
      </c>
      <c r="B139" s="2" t="s">
        <v>31</v>
      </c>
      <c r="C139" s="21">
        <v>0</v>
      </c>
      <c r="E139" s="16"/>
      <c r="F139" s="16"/>
    </row>
    <row r="140" spans="1:7">
      <c r="A140" s="8">
        <v>19</v>
      </c>
      <c r="B140" s="7" t="s">
        <v>20</v>
      </c>
      <c r="C140" s="21">
        <v>0</v>
      </c>
      <c r="E140" s="16"/>
      <c r="F140" s="20"/>
    </row>
    <row r="141" spans="1:7">
      <c r="A141" s="8">
        <v>20</v>
      </c>
      <c r="B141" s="7" t="s">
        <v>21</v>
      </c>
      <c r="C141" s="21">
        <v>0</v>
      </c>
      <c r="E141" s="16"/>
      <c r="F141" s="20"/>
    </row>
    <row r="142" spans="1:7">
      <c r="A142" s="8">
        <v>21</v>
      </c>
      <c r="B142" s="7" t="s">
        <v>22</v>
      </c>
      <c r="C142" s="21">
        <v>121704</v>
      </c>
      <c r="E142" s="16"/>
      <c r="F142" s="20"/>
    </row>
    <row r="143" spans="1:7">
      <c r="A143" s="8">
        <v>22</v>
      </c>
      <c r="B143" s="7" t="s">
        <v>24</v>
      </c>
      <c r="C143" s="21">
        <v>0</v>
      </c>
      <c r="E143" s="16"/>
      <c r="F143" s="16"/>
    </row>
    <row r="144" spans="1:7">
      <c r="A144" s="8">
        <v>23</v>
      </c>
      <c r="B144" s="7" t="s">
        <v>29</v>
      </c>
      <c r="C144" s="21">
        <v>0</v>
      </c>
      <c r="E144" s="16"/>
      <c r="F144" s="16"/>
    </row>
    <row r="145" spans="1:6">
      <c r="A145" s="8">
        <v>24</v>
      </c>
      <c r="B145" s="7" t="s">
        <v>30</v>
      </c>
      <c r="C145" s="21">
        <v>8094503.5599999996</v>
      </c>
      <c r="E145" s="16"/>
      <c r="F145" s="16"/>
    </row>
    <row r="146" spans="1:6">
      <c r="A146" s="55" t="s">
        <v>47</v>
      </c>
      <c r="B146" s="55" t="s">
        <v>48</v>
      </c>
      <c r="C146" s="56">
        <v>142560</v>
      </c>
      <c r="E146" s="16"/>
      <c r="F146" s="16"/>
    </row>
    <row r="147" spans="1:6">
      <c r="A147" s="55" t="s">
        <v>65</v>
      </c>
      <c r="B147" s="55" t="s">
        <v>66</v>
      </c>
      <c r="C147" s="56">
        <v>895985.2</v>
      </c>
      <c r="E147" s="16"/>
      <c r="F147" s="16"/>
    </row>
    <row r="148" spans="1:6">
      <c r="A148" s="55" t="s">
        <v>241</v>
      </c>
      <c r="B148" s="55" t="s">
        <v>242</v>
      </c>
      <c r="C148" s="56">
        <v>208199.2</v>
      </c>
      <c r="E148" s="16"/>
      <c r="F148" s="16"/>
    </row>
    <row r="149" spans="1:6">
      <c r="A149" s="55" t="s">
        <v>243</v>
      </c>
      <c r="B149" s="55" t="s">
        <v>244</v>
      </c>
      <c r="C149" s="56">
        <v>160842.88</v>
      </c>
      <c r="E149" s="16"/>
      <c r="F149" s="16"/>
    </row>
    <row r="150" spans="1:6">
      <c r="A150" s="55" t="s">
        <v>245</v>
      </c>
      <c r="B150" s="55" t="s">
        <v>246</v>
      </c>
      <c r="C150" s="56">
        <v>6686916.2800000003</v>
      </c>
      <c r="E150" s="16"/>
      <c r="F150" s="16"/>
    </row>
    <row r="151" spans="1:6">
      <c r="A151" s="34" t="s">
        <v>36</v>
      </c>
      <c r="B151" s="34"/>
      <c r="C151" s="17">
        <f>+C14+C15+C16+C17+C18+C19+C20+C21+C23+C33+C34+C81+C82+C84+C85+C86+C88+C90+C138+C139+C140+C141+C142+C143+C144+C145</f>
        <v>23047500.419999998</v>
      </c>
      <c r="E151" s="16"/>
      <c r="F151" s="16"/>
    </row>
    <row r="152" spans="1:6" ht="31.5" customHeight="1">
      <c r="A152" s="35"/>
      <c r="B152" s="35"/>
      <c r="C152" s="35"/>
      <c r="E152" s="16"/>
      <c r="F152" s="16"/>
    </row>
    <row r="153" spans="1:6">
      <c r="E153" s="16"/>
      <c r="F153" s="16"/>
    </row>
    <row r="154" spans="1:6">
      <c r="C154" s="19"/>
    </row>
    <row r="155" spans="1:6">
      <c r="C155" s="26"/>
    </row>
    <row r="156" spans="1:6">
      <c r="C156" s="26"/>
    </row>
    <row r="157" spans="1:6">
      <c r="C157" s="26"/>
    </row>
    <row r="158" spans="1:6">
      <c r="C158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83:B83"/>
    <mergeCell ref="A151:B151"/>
    <mergeCell ref="A152:C15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18.08.2020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2020-08-19T08:14:47Z</dcterms:modified>
</cp:coreProperties>
</file>