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7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71"/>
  <c r="C10"/>
  <c r="C7" l="1"/>
  <c r="C11" l="1"/>
  <c r="C12" s="1"/>
</calcChain>
</file>

<file path=xl/sharedStrings.xml><?xml version="1.0" encoding="utf-8"?>
<sst xmlns="http://schemas.openxmlformats.org/spreadsheetml/2006/main" count="104" uniqueCount="90">
  <si>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</si>
  <si>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</si>
  <si>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</si>
  <si>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</si>
  <si>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</si>
  <si>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</si>
  <si>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</si>
  <si>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</si>
  <si>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</si>
  <si>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</si>
  <si>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</si>
  <si>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</si>
  <si>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</si>
  <si>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</si>
  <si>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</si>
  <si>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</si>
  <si>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</si>
  <si>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</si>
  <si>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</si>
  <si>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</si>
  <si>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</si>
  <si>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</si>
  <si>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</si>
  <si>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</si>
  <si>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</si>
  <si>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</si>
  <si>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</si>
  <si>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</si>
  <si>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</si>
  <si>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</si>
  <si>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</si>
  <si>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</si>
  <si>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</si>
  <si>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</si>
  <si>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</si>
  <si>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</si>
  <si>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</si>
  <si>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</si>
  <si>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</si>
  <si>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</si>
  <si>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</si>
  <si>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</si>
  <si>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ПРЕВОЗ за зап.у борби против КОВИД-19</t>
  </si>
  <si>
    <t>МАТЕРИЈАЛИ И ОСТАЛИ ТРОШКОВИ</t>
  </si>
  <si>
    <t>СОЛИДАРНА ПОМОЋ 07Q</t>
  </si>
  <si>
    <t>5A</t>
  </si>
  <si>
    <t>13</t>
  </si>
  <si>
    <t xml:space="preserve">4498           </t>
  </si>
  <si>
    <t>AMICUS  SRB DOO</t>
  </si>
  <si>
    <t xml:space="preserve">0215           </t>
  </si>
  <si>
    <t>MEDTRONIC</t>
  </si>
  <si>
    <t xml:space="preserve">0550           </t>
  </si>
  <si>
    <t>PHOENIX PHARMA</t>
  </si>
  <si>
    <t xml:space="preserve">1556           </t>
  </si>
  <si>
    <t>FLORA KOMERC</t>
  </si>
  <si>
    <t xml:space="preserve">2930           </t>
  </si>
  <si>
    <t>BRAUN ADRIA</t>
  </si>
  <si>
    <t>27.07.2020</t>
  </si>
  <si>
    <t xml:space="preserve">0200           </t>
  </si>
  <si>
    <t>MAGNA MEDICA DOO</t>
  </si>
  <si>
    <t xml:space="preserve">0830           </t>
  </si>
  <si>
    <t>ADOC BEOGRAD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</si>
  <si>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</si>
  <si>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</si>
  <si>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</si>
  <si>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</si>
  <si>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</si>
  <si>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</si>
  <si>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2512           </t>
  </si>
  <si>
    <t>SLAVIAMED DOO  BEOGRAD</t>
  </si>
  <si>
    <t xml:space="preserve">2581           </t>
  </si>
  <si>
    <t>INO-PHARM  D.O.O.</t>
  </si>
  <si>
    <t xml:space="preserve">2954           </t>
  </si>
  <si>
    <t>BOEHRINGER INGELHEIM</t>
  </si>
  <si>
    <t xml:space="preserve">3790           </t>
  </si>
  <si>
    <t>MEDICA LINEA PHARM DOO</t>
  </si>
  <si>
    <t xml:space="preserve">2635           </t>
  </si>
  <si>
    <t>INPHARM  CO DOO</t>
  </si>
  <si>
    <t xml:space="preserve">0167           </t>
  </si>
  <si>
    <t>EUROMEDICINA</t>
  </si>
  <si>
    <t xml:space="preserve">0333           </t>
  </si>
  <si>
    <t>MAKLER</t>
  </si>
  <si>
    <t xml:space="preserve">0854           </t>
  </si>
  <si>
    <t>PROMEDIA DOO</t>
  </si>
  <si>
    <t xml:space="preserve">0902           </t>
  </si>
  <si>
    <t>LABTEH BEOGRAD</t>
  </si>
  <si>
    <t xml:space="preserve">4348           </t>
  </si>
  <si>
    <t>DiaHEM-GRAMIM</t>
  </si>
  <si>
    <t xml:space="preserve">2616           </t>
  </si>
  <si>
    <t>FARMIX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</si>
</sst>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142" applyNumberFormat="1" applyFont="1" applyBorder="1"/>
    <xf numFmtId="4" fontId="8" fillId="0" borderId="1" xfId="142" applyNumberFormat="1" applyFont="1" applyBorder="1"/>
    <xf numFmtId="49" fontId="8" fillId="0" borderId="1" xfId="143" applyNumberFormat="1" applyFont="1" applyBorder="1"/>
    <xf numFmtId="4" fontId="8" fillId="0" borderId="1" xfId="143" applyNumberFormat="1" applyFont="1" applyBorder="1"/>
    <xf numFmtId="49" fontId="8" fillId="0" borderId="1" xfId="144" applyNumberFormat="1" applyFont="1" applyBorder="1"/>
    <xf numFmtId="4" fontId="8" fillId="0" borderId="1" xfId="144" applyNumberFormat="1" applyFont="1" applyBorder="1"/>
    <xf numFmtId="49" fontId="8" fillId="0" borderId="1" xfId="145" applyNumberFormat="1" applyFont="1" applyBorder="1"/>
    <xf numFmtId="4" fontId="8" fillId="0" borderId="1" xfId="145" applyNumberFormat="1" applyFont="1" applyBorder="1"/>
    <xf numFmtId="49" fontId="8" fillId="0" borderId="1" xfId="146" applyNumberFormat="1" applyFont="1" applyBorder="1"/>
    <xf numFmtId="4" fontId="8" fillId="0" borderId="1" xfId="146" applyNumberFormat="1" applyFont="1" applyBorder="1"/>
  </cellXfs>
  <cellStyles count="14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topLeftCell="A36" workbookViewId="0">
      <selection activeCell="C60" sqref="C60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0.710937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29" t="s">
        <v>32</v>
      </c>
      <c r="B1" s="29"/>
      <c r="C1" s="29"/>
    </row>
    <row r="2" spans="1:9" ht="48" customHeight="1">
      <c r="A2" s="30" t="s">
        <v>1</v>
      </c>
      <c r="B2" s="30"/>
      <c r="C2" s="30"/>
      <c r="E2" s="25" t="s">
        <v>0</v>
      </c>
      <c r="F2" s="24" t="s">
        <v>57</v>
      </c>
    </row>
    <row r="3" spans="1:9">
      <c r="A3" s="23">
        <v>1</v>
      </c>
      <c r="B3" s="22" t="s">
        <v>2</v>
      </c>
      <c r="C3" s="21">
        <v>14725562.67</v>
      </c>
      <c r="E3" s="20"/>
      <c r="F3" s="20"/>
      <c r="H3" s="26"/>
    </row>
    <row r="4" spans="1:9">
      <c r="A4" s="23">
        <v>2</v>
      </c>
      <c r="B4" s="22" t="s">
        <v>3</v>
      </c>
      <c r="C4" s="21">
        <f>6229659.37+1726607.69+802761.08+266508+79762+1548412.82</f>
        <v>10653710.960000001</v>
      </c>
      <c r="E4" s="20"/>
      <c r="F4" s="20"/>
      <c r="H4" s="26"/>
    </row>
    <row r="5" spans="1:9">
      <c r="A5" s="23">
        <v>3</v>
      </c>
      <c r="B5" s="22" t="s">
        <v>4</v>
      </c>
      <c r="C5" s="21">
        <v>5250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1" t="s">
        <v>6</v>
      </c>
      <c r="B7" s="32"/>
      <c r="C7" s="17">
        <f>SUM(C3:C6)</f>
        <v>25384523.630000003</v>
      </c>
      <c r="D7" s="19"/>
      <c r="E7" s="16"/>
      <c r="F7" s="18"/>
    </row>
    <row r="8" spans="1:9" ht="24.75" customHeight="1">
      <c r="A8" s="33" t="s">
        <v>7</v>
      </c>
      <c r="B8" s="34"/>
      <c r="C8" s="15"/>
      <c r="E8" s="18"/>
      <c r="F8" s="16"/>
    </row>
    <row r="9" spans="1:9">
      <c r="A9" s="23">
        <v>1</v>
      </c>
      <c r="B9" s="14" t="s">
        <v>35</v>
      </c>
      <c r="C9" s="21">
        <f>+C14+C15+C16+C17+C18+C19+C21+C22+C23+C25+C26+C29+C42+C46+C53+C54+C62+C63+C64+C65+C66+C67+C68+C70</f>
        <v>10573948.960000001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+C27</f>
        <v>0</v>
      </c>
      <c r="D10" s="19" t="s">
        <v>34</v>
      </c>
      <c r="E10" s="18"/>
      <c r="F10" s="20"/>
      <c r="H10" s="26"/>
    </row>
    <row r="11" spans="1:9">
      <c r="A11" s="35" t="s">
        <v>9</v>
      </c>
      <c r="B11" s="35"/>
      <c r="C11" s="13">
        <f>SUM(C9:C10)</f>
        <v>10573948.960000001</v>
      </c>
      <c r="D11" s="26"/>
      <c r="E11" s="20"/>
      <c r="F11" s="20"/>
      <c r="H11" s="26"/>
    </row>
    <row r="12" spans="1:9">
      <c r="A12" s="36" t="s">
        <v>10</v>
      </c>
      <c r="B12" s="37"/>
      <c r="C12" s="13">
        <f>+C7-C11</f>
        <v>14810574.670000002</v>
      </c>
      <c r="D12" s="26"/>
      <c r="E12" s="20"/>
      <c r="F12" s="20"/>
      <c r="G12" s="26"/>
      <c r="H12" s="26"/>
      <c r="I12" s="26"/>
    </row>
    <row r="13" spans="1:9" ht="18.75">
      <c r="A13" s="38" t="s">
        <v>11</v>
      </c>
      <c r="B13" s="38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40</v>
      </c>
      <c r="C14" s="21">
        <v>0</v>
      </c>
      <c r="D14" s="26"/>
      <c r="E14" s="20"/>
      <c r="F14" s="20"/>
      <c r="G14" s="26"/>
      <c r="H14" s="26"/>
      <c r="I14" s="26"/>
    </row>
    <row r="15" spans="1:9" ht="30">
      <c r="A15" s="23" t="s">
        <v>39</v>
      </c>
      <c r="B15" s="27" t="s">
        <v>41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44</v>
      </c>
      <c r="C18" s="21">
        <v>0</v>
      </c>
      <c r="E18" s="10"/>
      <c r="F18" s="20"/>
      <c r="G18" s="26"/>
      <c r="H18" s="26"/>
      <c r="I18" s="26"/>
    </row>
    <row r="19" spans="1:9">
      <c r="A19" s="23">
        <v>5</v>
      </c>
      <c r="B19" s="11" t="s">
        <v>13</v>
      </c>
      <c r="C19" s="21">
        <v>0</v>
      </c>
      <c r="E19" s="16"/>
      <c r="F19" s="20"/>
      <c r="G19" s="26"/>
      <c r="H19" s="26"/>
      <c r="I19" s="26"/>
    </row>
    <row r="20" spans="1:9">
      <c r="A20" s="23" t="s">
        <v>45</v>
      </c>
      <c r="B20" s="11" t="s">
        <v>42</v>
      </c>
      <c r="C20" s="21">
        <v>0</v>
      </c>
      <c r="E20" s="16"/>
      <c r="F20" s="20"/>
      <c r="G20" s="26"/>
      <c r="H20" s="26"/>
      <c r="I20" s="26"/>
    </row>
    <row r="21" spans="1:9">
      <c r="A21" s="23">
        <v>6</v>
      </c>
      <c r="B21" s="11" t="s">
        <v>14</v>
      </c>
      <c r="C21" s="21">
        <v>0</v>
      </c>
      <c r="D21" s="12"/>
      <c r="E21" s="20"/>
      <c r="F21" s="20"/>
      <c r="G21" s="26"/>
      <c r="H21" s="26"/>
      <c r="I21" s="26"/>
    </row>
    <row r="22" spans="1:9">
      <c r="A22" s="23">
        <v>7</v>
      </c>
      <c r="B22" s="11" t="s">
        <v>26</v>
      </c>
      <c r="C22" s="21">
        <v>0</v>
      </c>
      <c r="E22" s="20"/>
      <c r="F22" s="20"/>
      <c r="G22" s="26"/>
      <c r="H22" s="26"/>
      <c r="I22" s="26"/>
    </row>
    <row r="23" spans="1:9" hidden="1">
      <c r="A23" s="23">
        <v>7</v>
      </c>
      <c r="B23" s="11" t="s">
        <v>23</v>
      </c>
      <c r="C23" s="21">
        <v>0</v>
      </c>
      <c r="E23" s="20"/>
      <c r="F23" s="20"/>
      <c r="G23" s="26"/>
      <c r="H23" s="26"/>
      <c r="I23" s="26"/>
    </row>
    <row r="24" spans="1:9">
      <c r="A24" s="23">
        <v>8</v>
      </c>
      <c r="B24" s="11" t="s">
        <v>38</v>
      </c>
      <c r="C24" s="21">
        <v>0</v>
      </c>
      <c r="E24" s="20"/>
      <c r="F24" s="20"/>
      <c r="G24" s="26"/>
      <c r="H24" s="26"/>
      <c r="I24" s="26"/>
    </row>
    <row r="25" spans="1:9">
      <c r="A25" s="23">
        <v>9</v>
      </c>
      <c r="B25" s="28" t="s">
        <v>43</v>
      </c>
      <c r="C25" s="21">
        <v>0</v>
      </c>
      <c r="D25" s="26"/>
      <c r="E25" s="16"/>
      <c r="F25" s="20"/>
      <c r="G25" s="26"/>
      <c r="H25" s="26"/>
      <c r="I25" s="26"/>
    </row>
    <row r="26" spans="1:9">
      <c r="A26" s="23">
        <v>10</v>
      </c>
      <c r="B26" s="11" t="s">
        <v>28</v>
      </c>
      <c r="C26" s="21">
        <v>0</v>
      </c>
      <c r="D26" s="26"/>
      <c r="E26" s="16"/>
      <c r="F26" s="20"/>
      <c r="G26" s="26"/>
      <c r="H26" s="26"/>
    </row>
    <row r="27" spans="1:9">
      <c r="A27" s="23">
        <v>11</v>
      </c>
      <c r="B27" s="11" t="s">
        <v>37</v>
      </c>
      <c r="C27" s="21">
        <v>0</v>
      </c>
      <c r="E27" s="20"/>
      <c r="F27" s="20"/>
      <c r="G27" s="26"/>
      <c r="H27" s="26"/>
    </row>
    <row r="28" spans="1:9" ht="23.25" customHeight="1">
      <c r="A28" s="39" t="s">
        <v>15</v>
      </c>
      <c r="B28" s="40"/>
      <c r="C28" s="9"/>
      <c r="E28" s="20"/>
      <c r="F28" s="20"/>
      <c r="G28" s="26"/>
      <c r="H28" s="26"/>
    </row>
    <row r="29" spans="1:9">
      <c r="A29" s="8">
        <v>12</v>
      </c>
      <c r="B29" s="7" t="s">
        <v>16</v>
      </c>
      <c r="C29" s="21">
        <v>6229659.3700000001</v>
      </c>
      <c r="E29" s="20"/>
      <c r="F29" s="20"/>
      <c r="G29" s="26"/>
      <c r="H29" s="26"/>
    </row>
    <row r="30" spans="1:9">
      <c r="A30" s="43" t="s">
        <v>58</v>
      </c>
      <c r="B30" s="43" t="s">
        <v>59</v>
      </c>
      <c r="C30" s="44">
        <v>312044.7</v>
      </c>
      <c r="E30" s="20"/>
      <c r="F30" s="20"/>
      <c r="G30" s="26"/>
      <c r="H30" s="26"/>
    </row>
    <row r="31" spans="1:9">
      <c r="A31" s="43" t="s">
        <v>51</v>
      </c>
      <c r="B31" s="43" t="s">
        <v>52</v>
      </c>
      <c r="C31" s="44">
        <v>2051633.27</v>
      </c>
      <c r="E31" s="20"/>
      <c r="F31" s="20"/>
      <c r="G31" s="26"/>
      <c r="H31" s="26"/>
    </row>
    <row r="32" spans="1:9">
      <c r="A32" s="43" t="s">
        <v>60</v>
      </c>
      <c r="B32" s="43" t="s">
        <v>61</v>
      </c>
      <c r="C32" s="44">
        <v>3071.75</v>
      </c>
      <c r="E32" s="20"/>
      <c r="F32" s="20"/>
      <c r="G32" s="26"/>
      <c r="H32" s="26"/>
    </row>
    <row r="33" spans="1:8">
      <c r="A33" s="43" t="s">
        <v>62</v>
      </c>
      <c r="B33" s="43" t="s">
        <v>63</v>
      </c>
      <c r="C33" s="44">
        <v>1471780.03</v>
      </c>
      <c r="E33" s="20"/>
      <c r="F33" s="20"/>
      <c r="G33" s="26"/>
      <c r="H33" s="26"/>
    </row>
    <row r="34" spans="1:8">
      <c r="A34" s="43" t="s">
        <v>64</v>
      </c>
      <c r="B34" s="43" t="s">
        <v>65</v>
      </c>
      <c r="C34" s="44">
        <v>227454.92</v>
      </c>
      <c r="E34" s="20"/>
      <c r="F34" s="20"/>
      <c r="G34" s="26"/>
      <c r="H34" s="26"/>
    </row>
    <row r="35" spans="1:8">
      <c r="A35" s="43" t="s">
        <v>66</v>
      </c>
      <c r="B35" s="43" t="s">
        <v>67</v>
      </c>
      <c r="C35" s="44">
        <v>203179.9</v>
      </c>
      <c r="E35" s="20"/>
      <c r="F35" s="20"/>
      <c r="G35" s="26"/>
      <c r="H35" s="26"/>
    </row>
    <row r="36" spans="1:8">
      <c r="A36" s="43" t="s">
        <v>68</v>
      </c>
      <c r="B36" s="43" t="s">
        <v>69</v>
      </c>
      <c r="C36" s="44">
        <v>77033</v>
      </c>
      <c r="E36" s="20"/>
      <c r="F36" s="20"/>
      <c r="G36" s="26"/>
      <c r="H36" s="26"/>
    </row>
    <row r="37" spans="1:8">
      <c r="A37" s="43" t="s">
        <v>70</v>
      </c>
      <c r="B37" s="43" t="s">
        <v>71</v>
      </c>
      <c r="C37" s="44">
        <v>416028.8</v>
      </c>
      <c r="E37" s="20"/>
      <c r="F37" s="20"/>
      <c r="G37" s="26"/>
      <c r="H37" s="26"/>
    </row>
    <row r="38" spans="1:8">
      <c r="A38" s="43" t="s">
        <v>55</v>
      </c>
      <c r="B38" s="43" t="s">
        <v>56</v>
      </c>
      <c r="C38" s="44">
        <v>227502</v>
      </c>
      <c r="E38" s="20"/>
      <c r="F38" s="20"/>
      <c r="G38" s="26"/>
      <c r="H38" s="26"/>
    </row>
    <row r="39" spans="1:8">
      <c r="A39" s="43" t="s">
        <v>72</v>
      </c>
      <c r="B39" s="43" t="s">
        <v>73</v>
      </c>
      <c r="C39" s="44">
        <v>1055036.3999999999</v>
      </c>
      <c r="E39" s="20"/>
      <c r="F39" s="20"/>
      <c r="G39" s="26"/>
      <c r="H39" s="26"/>
    </row>
    <row r="40" spans="1:8">
      <c r="A40" s="43" t="s">
        <v>74</v>
      </c>
      <c r="B40" s="43" t="s">
        <v>75</v>
      </c>
      <c r="C40" s="44">
        <v>149144.6</v>
      </c>
      <c r="E40" s="20"/>
      <c r="F40" s="20"/>
      <c r="G40" s="26"/>
      <c r="H40" s="26"/>
    </row>
    <row r="41" spans="1:8">
      <c r="A41" s="43" t="s">
        <v>47</v>
      </c>
      <c r="B41" s="43" t="s">
        <v>48</v>
      </c>
      <c r="C41" s="44">
        <v>35750</v>
      </c>
      <c r="E41" s="20"/>
      <c r="F41" s="20"/>
      <c r="G41" s="26"/>
      <c r="H41" s="26"/>
    </row>
    <row r="42" spans="1:8" ht="15.75" customHeight="1">
      <c r="A42" s="6" t="s">
        <v>46</v>
      </c>
      <c r="B42" s="7" t="s">
        <v>33</v>
      </c>
      <c r="C42" s="21">
        <v>1726607.69</v>
      </c>
      <c r="E42" s="16"/>
      <c r="F42" s="20"/>
      <c r="G42" s="26"/>
    </row>
    <row r="43" spans="1:8" ht="15.75" customHeight="1">
      <c r="A43" s="45" t="s">
        <v>60</v>
      </c>
      <c r="B43" s="45" t="s">
        <v>61</v>
      </c>
      <c r="C43" s="46">
        <v>304698.53999999998</v>
      </c>
      <c r="E43" s="16"/>
      <c r="F43" s="20"/>
      <c r="G43" s="26"/>
    </row>
    <row r="44" spans="1:8" ht="15.75" customHeight="1">
      <c r="A44" s="45" t="s">
        <v>64</v>
      </c>
      <c r="B44" s="45" t="s">
        <v>65</v>
      </c>
      <c r="C44" s="46">
        <v>1287980.6299999999</v>
      </c>
      <c r="E44" s="16"/>
      <c r="F44" s="20"/>
      <c r="G44" s="26"/>
    </row>
    <row r="45" spans="1:8" ht="15.75" customHeight="1">
      <c r="A45" s="45" t="s">
        <v>66</v>
      </c>
      <c r="B45" s="45" t="s">
        <v>67</v>
      </c>
      <c r="C45" s="46">
        <v>133928.51999999999</v>
      </c>
      <c r="E45" s="16"/>
      <c r="F45" s="20"/>
      <c r="G45" s="26"/>
    </row>
    <row r="46" spans="1:8" ht="16.5" customHeight="1">
      <c r="A46" s="8">
        <v>14</v>
      </c>
      <c r="B46" s="7" t="s">
        <v>25</v>
      </c>
      <c r="C46" s="21">
        <v>802761.08</v>
      </c>
      <c r="E46" s="16"/>
      <c r="F46" s="20"/>
      <c r="G46" s="26"/>
      <c r="H46" s="26"/>
    </row>
    <row r="47" spans="1:8" ht="15" hidden="1" customHeight="1">
      <c r="A47" s="5"/>
      <c r="B47" s="4"/>
      <c r="C47" s="3"/>
      <c r="E47" s="16"/>
      <c r="F47" s="20"/>
      <c r="G47" s="26"/>
      <c r="H47" s="26"/>
    </row>
    <row r="48" spans="1:8" ht="15" customHeight="1">
      <c r="A48" s="47" t="s">
        <v>51</v>
      </c>
      <c r="B48" s="47" t="s">
        <v>52</v>
      </c>
      <c r="C48" s="48">
        <v>118997.21</v>
      </c>
      <c r="E48" s="16"/>
      <c r="F48" s="20"/>
      <c r="G48" s="26"/>
      <c r="H48" s="26"/>
    </row>
    <row r="49" spans="1:8" ht="15" customHeight="1">
      <c r="A49" s="47" t="s">
        <v>60</v>
      </c>
      <c r="B49" s="47" t="s">
        <v>61</v>
      </c>
      <c r="C49" s="48">
        <v>267193.87</v>
      </c>
      <c r="E49" s="16"/>
      <c r="F49" s="20"/>
      <c r="G49" s="26"/>
      <c r="H49" s="26"/>
    </row>
    <row r="50" spans="1:8" ht="15" customHeight="1">
      <c r="A50" s="47" t="s">
        <v>64</v>
      </c>
      <c r="B50" s="47" t="s">
        <v>65</v>
      </c>
      <c r="C50" s="48">
        <v>7634</v>
      </c>
      <c r="E50" s="16"/>
      <c r="F50" s="20"/>
      <c r="G50" s="26"/>
      <c r="H50" s="26"/>
    </row>
    <row r="51" spans="1:8" ht="15" customHeight="1">
      <c r="A51" s="47" t="s">
        <v>76</v>
      </c>
      <c r="B51" s="47" t="s">
        <v>77</v>
      </c>
      <c r="C51" s="48">
        <v>63096</v>
      </c>
      <c r="E51" s="16"/>
      <c r="F51" s="20"/>
      <c r="G51" s="26"/>
      <c r="H51" s="26"/>
    </row>
    <row r="52" spans="1:8" ht="15" customHeight="1">
      <c r="A52" s="47" t="s">
        <v>47</v>
      </c>
      <c r="B52" s="47" t="s">
        <v>48</v>
      </c>
      <c r="C52" s="48">
        <v>345840</v>
      </c>
      <c r="E52" s="16"/>
      <c r="F52" s="20"/>
      <c r="G52" s="26"/>
      <c r="H52" s="26"/>
    </row>
    <row r="53" spans="1:8">
      <c r="A53" s="8">
        <v>15</v>
      </c>
      <c r="B53" s="7" t="s">
        <v>17</v>
      </c>
      <c r="C53" s="21">
        <v>0</v>
      </c>
      <c r="E53" s="20"/>
      <c r="F53" s="20"/>
      <c r="G53" s="26"/>
    </row>
    <row r="54" spans="1:8" ht="30">
      <c r="A54" s="8">
        <v>16</v>
      </c>
      <c r="B54" s="2" t="s">
        <v>18</v>
      </c>
      <c r="C54" s="21">
        <v>1548412.82</v>
      </c>
      <c r="E54" s="20"/>
      <c r="F54" s="20"/>
      <c r="G54" s="26"/>
    </row>
    <row r="55" spans="1:8">
      <c r="A55" s="49" t="s">
        <v>78</v>
      </c>
      <c r="B55" s="49" t="s">
        <v>79</v>
      </c>
      <c r="C55" s="50">
        <v>374308.82</v>
      </c>
      <c r="E55" s="20"/>
      <c r="F55" s="20"/>
      <c r="G55" s="26"/>
    </row>
    <row r="56" spans="1:8">
      <c r="A56" s="49" t="s">
        <v>49</v>
      </c>
      <c r="B56" s="49" t="s">
        <v>50</v>
      </c>
      <c r="C56" s="50">
        <v>88200</v>
      </c>
      <c r="E56" s="20"/>
      <c r="F56" s="20"/>
      <c r="G56" s="26"/>
    </row>
    <row r="57" spans="1:8">
      <c r="A57" s="49" t="s">
        <v>80</v>
      </c>
      <c r="B57" s="49" t="s">
        <v>81</v>
      </c>
      <c r="C57" s="50">
        <v>306000</v>
      </c>
      <c r="E57" s="20"/>
      <c r="F57" s="20"/>
      <c r="G57" s="26"/>
    </row>
    <row r="58" spans="1:8">
      <c r="A58" s="49" t="s">
        <v>82</v>
      </c>
      <c r="B58" s="49" t="s">
        <v>83</v>
      </c>
      <c r="C58" s="50">
        <v>327600</v>
      </c>
      <c r="E58" s="20"/>
      <c r="F58" s="20"/>
      <c r="G58" s="26"/>
    </row>
    <row r="59" spans="1:8">
      <c r="A59" s="49" t="s">
        <v>84</v>
      </c>
      <c r="B59" s="49" t="s">
        <v>85</v>
      </c>
      <c r="C59" s="50">
        <v>260400</v>
      </c>
      <c r="E59" s="20"/>
      <c r="F59" s="20"/>
      <c r="G59" s="26"/>
    </row>
    <row r="60" spans="1:8">
      <c r="A60" s="49" t="s">
        <v>53</v>
      </c>
      <c r="B60" s="49" t="s">
        <v>54</v>
      </c>
      <c r="C60" s="50">
        <v>21732</v>
      </c>
      <c r="E60" s="20"/>
      <c r="F60" s="20"/>
      <c r="G60" s="26"/>
    </row>
    <row r="61" spans="1:8">
      <c r="A61" s="49" t="s">
        <v>86</v>
      </c>
      <c r="B61" s="49" t="s">
        <v>87</v>
      </c>
      <c r="C61" s="50">
        <v>170172</v>
      </c>
      <c r="E61" s="20"/>
      <c r="F61" s="20"/>
      <c r="G61" s="26"/>
    </row>
    <row r="62" spans="1:8">
      <c r="A62" s="8">
        <v>17</v>
      </c>
      <c r="B62" s="2" t="s">
        <v>19</v>
      </c>
      <c r="C62" s="21">
        <v>0</v>
      </c>
      <c r="E62" s="20"/>
      <c r="F62" s="16"/>
    </row>
    <row r="63" spans="1:8" ht="15.75" customHeight="1">
      <c r="A63" s="8">
        <v>18</v>
      </c>
      <c r="B63" s="2" t="s">
        <v>31</v>
      </c>
      <c r="C63" s="21">
        <v>0</v>
      </c>
      <c r="E63" s="16"/>
      <c r="F63" s="16"/>
    </row>
    <row r="64" spans="1:8">
      <c r="A64" s="8">
        <v>19</v>
      </c>
      <c r="B64" s="7" t="s">
        <v>20</v>
      </c>
      <c r="C64" s="21">
        <v>0</v>
      </c>
      <c r="E64" s="16"/>
      <c r="F64" s="20"/>
    </row>
    <row r="65" spans="1:6">
      <c r="A65" s="8">
        <v>20</v>
      </c>
      <c r="B65" s="7" t="s">
        <v>21</v>
      </c>
      <c r="C65" s="21">
        <v>0</v>
      </c>
      <c r="E65" s="16"/>
      <c r="F65" s="20"/>
    </row>
    <row r="66" spans="1:6">
      <c r="A66" s="8">
        <v>21</v>
      </c>
      <c r="B66" s="7" t="s">
        <v>22</v>
      </c>
      <c r="C66" s="21">
        <v>0</v>
      </c>
      <c r="E66" s="16"/>
      <c r="F66" s="20"/>
    </row>
    <row r="67" spans="1:6">
      <c r="A67" s="8">
        <v>22</v>
      </c>
      <c r="B67" s="7" t="s">
        <v>24</v>
      </c>
      <c r="C67" s="21">
        <v>0</v>
      </c>
      <c r="E67" s="16"/>
      <c r="F67" s="16"/>
    </row>
    <row r="68" spans="1:6">
      <c r="A68" s="8">
        <v>23</v>
      </c>
      <c r="B68" s="7" t="s">
        <v>29</v>
      </c>
      <c r="C68" s="21">
        <v>266508</v>
      </c>
      <c r="E68" s="16"/>
      <c r="F68" s="16"/>
    </row>
    <row r="69" spans="1:6">
      <c r="A69" s="51" t="s">
        <v>88</v>
      </c>
      <c r="B69" s="51" t="s">
        <v>89</v>
      </c>
      <c r="C69" s="52">
        <v>266508</v>
      </c>
      <c r="E69" s="16"/>
      <c r="F69" s="16"/>
    </row>
    <row r="70" spans="1:6">
      <c r="A70" s="8">
        <v>24</v>
      </c>
      <c r="B70" s="7" t="s">
        <v>30</v>
      </c>
      <c r="C70" s="21">
        <v>0</v>
      </c>
      <c r="E70" s="16"/>
      <c r="F70" s="16"/>
    </row>
    <row r="71" spans="1:6">
      <c r="A71" s="41" t="s">
        <v>36</v>
      </c>
      <c r="B71" s="41"/>
      <c r="C71" s="17">
        <f>+C14+C15+C16+C17+C18+C19+C20+C21+C23+C24+C25+C26+C27+C29+C42+C46+C53+C54+C62+C63+C64+C65+C66+C67+C68+C70</f>
        <v>10573948.960000001</v>
      </c>
      <c r="E71" s="16"/>
      <c r="F71" s="16"/>
    </row>
    <row r="72" spans="1:6" ht="31.5" customHeight="1">
      <c r="A72" s="42"/>
      <c r="B72" s="42"/>
      <c r="C72" s="42"/>
      <c r="E72" s="16"/>
      <c r="F72" s="16"/>
    </row>
    <row r="73" spans="1:6">
      <c r="E73" s="16"/>
      <c r="F73" s="16"/>
    </row>
    <row r="74" spans="1:6">
      <c r="C74" s="19"/>
    </row>
    <row r="75" spans="1:6">
      <c r="C75" s="26"/>
    </row>
    <row r="76" spans="1:6">
      <c r="C76" s="26"/>
    </row>
    <row r="77" spans="1:6">
      <c r="C77" s="26"/>
    </row>
    <row r="78" spans="1:6">
      <c r="C78" s="26"/>
    </row>
  </sheetData>
  <mergeCells count="10">
    <mergeCell ref="A12:B12"/>
    <mergeCell ref="A13:B13"/>
    <mergeCell ref="A28:B28"/>
    <mergeCell ref="A71:B71"/>
    <mergeCell ref="A72:C72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2020-07-28T06:01:23Z</dcterms:modified>
</cp:coreProperties>
</file>