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525"/>
  </bookViews>
  <sheets>
    <sheet name="30.10.2020" sheetId="1" r:id="rId1"/>
    <sheet name="Sheet2" sheetId="2" r:id="rId2"/>
    <sheet name="Sheet3" sheetId="3" r:id="rId3"/>
  </sheets>
  <definedNames>
    <definedName name="_xlnm.Print_Area" localSheetId="0">'30.10.2020'!$A$1:$F$81</definedName>
  </definedNames>
  <calcPr calcId="124519"/>
</workbook>
</file>

<file path=xl/calcChain.xml><?xml version="1.0" encoding="utf-8"?>
<calcChain xmlns="http://schemas.openxmlformats.org/spreadsheetml/2006/main">
  <c r="C4" i="1"/>
  <c r="C33"/>
  <c r="C9" s="1"/>
  <c r="C81" l="1"/>
  <c r="C10" l="1"/>
  <c r="C7" l="1"/>
  <c r="C11" l="1"/>
  <c r="C12" s="1"/>
</calcChain>
</file>

<file path=xl/sharedStrings.xml><?xml version="1.0" encoding="utf-8"?>
<sst xmlns="http://schemas.openxmlformats.org/spreadsheetml/2006/main" count="123" uniqueCount="123">
  <si>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</si>
  <si>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</si>
  <si>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</si>
  <si>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</si>
  <si>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</si>
  <si>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</si>
  <si>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</si>
  <si>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</si>
  <si>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</si>
  <si>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</si>
  <si>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</si>
  <si>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</si>
  <si>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</si>
  <si>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</si>
  <si>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</si>
  <si>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</si>
  <si>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</si>
  <si>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</si>
  <si>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</si>
  <si>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</si>
  <si>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</si>
  <si>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</si>
  <si>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</si>
  <si>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</si>
  <si>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</si>
  <si>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</si>
  <si>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</si>
  <si>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</si>
  <si>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</si>
  <si>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</si>
  <si>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</si>
  <si>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</si>
  <si>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</si>
  <si>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</si>
  <si>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</si>
  <si>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</si>
  <si>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</si>
  <si>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</si>
  <si>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</si>
  <si>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</si>
  <si>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</si>
  <si>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5A</t>
  </si>
  <si>
    <t>13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</si>
  <si>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</si>
  <si>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</si>
  <si>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</si>
  <si>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</si>
  <si>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 xml:space="preserve">1131           </t>
  </si>
  <si>
    <t>FARMALOGIST DOO</t>
  </si>
  <si>
    <t xml:space="preserve">2581           </t>
  </si>
  <si>
    <t>INO-PHARM  D.O.O.</t>
  </si>
  <si>
    <t xml:space="preserve">00211          </t>
  </si>
  <si>
    <t>EKOENERGETIKA</t>
  </si>
  <si>
    <t xml:space="preserve">00252          </t>
  </si>
  <si>
    <t>OLYMPUS CZECH GROUP S.R.O</t>
  </si>
  <si>
    <t xml:space="preserve">0203           </t>
  </si>
  <si>
    <t>VODOVOD ČAČAK</t>
  </si>
  <si>
    <t xml:space="preserve">0851           </t>
  </si>
  <si>
    <t>JKP KOMUNALAC ČAČAK</t>
  </si>
  <si>
    <t xml:space="preserve">1251           </t>
  </si>
  <si>
    <t>ZAVOD ZA JAVNO ZDRAVLJE</t>
  </si>
  <si>
    <t xml:space="preserve">1254           </t>
  </si>
  <si>
    <t>USPON ČAČAK</t>
  </si>
  <si>
    <t xml:space="preserve">1403           </t>
  </si>
  <si>
    <t>TROUGAO ČAČAK</t>
  </si>
  <si>
    <t xml:space="preserve">1524           </t>
  </si>
  <si>
    <t>PAPIRDOL ČAČAK</t>
  </si>
  <si>
    <t xml:space="preserve">1556           </t>
  </si>
  <si>
    <t>FLORA KOMERC</t>
  </si>
  <si>
    <t xml:space="preserve">1942           </t>
  </si>
  <si>
    <t>JP STOČARSKO VETERINARSKI CENTAR VETERINARSKI INSTITUT VELIKA PLANA</t>
  </si>
  <si>
    <t xml:space="preserve">22113          </t>
  </si>
  <si>
    <t>ENERGOPROJEKT</t>
  </si>
  <si>
    <t xml:space="preserve">2641           </t>
  </si>
  <si>
    <t>SAM -ČAČAK</t>
  </si>
  <si>
    <t xml:space="preserve">2686           </t>
  </si>
  <si>
    <t>DUNAV PLAST</t>
  </si>
  <si>
    <t xml:space="preserve">4407           </t>
  </si>
  <si>
    <t>TRI O ARANDJELOVAC</t>
  </si>
  <si>
    <t xml:space="preserve">4352           </t>
  </si>
  <si>
    <t>ERSTE BANK AD, NOVI SAD</t>
  </si>
  <si>
    <t xml:space="preserve">4841           </t>
  </si>
  <si>
    <t>RFZO FILIJALA ČAČAK</t>
  </si>
  <si>
    <t xml:space="preserve">5564           </t>
  </si>
  <si>
    <t>AIK BANKA AD. NIŠ</t>
  </si>
  <si>
    <t xml:space="preserve">5623           </t>
  </si>
  <si>
    <t>KULSKA BANKA AD, NOVI SAD</t>
  </si>
  <si>
    <t xml:space="preserve">5704           </t>
  </si>
  <si>
    <t>NLB CONTINENTAL BANKA AD, NOVI SAD</t>
  </si>
  <si>
    <t xml:space="preserve">6586           </t>
  </si>
  <si>
    <t>KOMERCIJALNA BANKA AD, BEOGRAD</t>
  </si>
  <si>
    <t xml:space="preserve">7257           </t>
  </si>
  <si>
    <t>ČAČANSKA BANKA A.D., ČAČAK</t>
  </si>
  <si>
    <t xml:space="preserve">7794           </t>
  </si>
  <si>
    <t>VOLKSBANK AD, BEOGRAD</t>
  </si>
  <si>
    <t xml:space="preserve">8693           </t>
  </si>
  <si>
    <t>UNICREDIT BANK SRBIJA A.D., BEOGRAD</t>
  </si>
  <si>
    <t xml:space="preserve">9061           </t>
  </si>
  <si>
    <t>POREZ NA LIČNA PRIMANJA</t>
  </si>
  <si>
    <t xml:space="preserve">00379          </t>
  </si>
  <si>
    <t>AS BRAĆA STANKOVIĆ</t>
  </si>
  <si>
    <t xml:space="preserve">0311           </t>
  </si>
  <si>
    <t>PP SRETEN GUDURIĆ</t>
  </si>
  <si>
    <t xml:space="preserve">128            </t>
  </si>
  <si>
    <t>DVL KOMERC DOO</t>
  </si>
  <si>
    <t xml:space="preserve">1283           </t>
  </si>
  <si>
    <t>MLEKARA MORAVICA DOO ARILJE</t>
  </si>
  <si>
    <t xml:space="preserve">1291           </t>
  </si>
  <si>
    <t>PEKARA  PONS DOO</t>
  </si>
  <si>
    <t xml:space="preserve">1527           </t>
  </si>
  <si>
    <t>KIBID    d.o.o.</t>
  </si>
  <si>
    <t xml:space="preserve">1837           </t>
  </si>
  <si>
    <t>INTER-KOMERC D.O.O</t>
  </si>
  <si>
    <t xml:space="preserve">2424           </t>
  </si>
  <si>
    <t>ILA PROMET</t>
  </si>
  <si>
    <t xml:space="preserve">0014           </t>
  </si>
  <si>
    <t>ECO TRADE</t>
  </si>
  <si>
    <t xml:space="preserve">0550           </t>
  </si>
  <si>
    <t>PHOENIX PHARMA</t>
  </si>
  <si>
    <t xml:space="preserve">5558           </t>
  </si>
  <si>
    <t>NIPRO MEDICAL D.O.O.</t>
  </si>
  <si>
    <t xml:space="preserve">5592           </t>
  </si>
  <si>
    <t>SSAMAKS d.o.o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</si>
</sst>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3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7" fillId="0" borderId="0" xfId="0" applyNumberFormat="1" applyFont="1" applyAlignment="1" applyProtection="1">
      <alignment horizontal="center"/>
      <protection locked="0"/>
    </xf>
    <xf numFmtId="0" fontId="6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3" fillId="0" borderId="1" xfId="0" applyNumberFormat="1" applyFont="1" applyBorder="1" applyProtection="1">
      <protection locked="0"/>
    </xf>
    <xf numFmtId="165" fontId="13" fillId="0" borderId="1" xfId="0" applyNumberFormat="1" applyFont="1" applyBorder="1" applyProtection="1"/>
    <xf numFmtId="0" fontId="13" fillId="0" borderId="1" xfId="0" applyFont="1" applyBorder="1" applyProtection="1">
      <protection locked="0"/>
    </xf>
    <xf numFmtId="164" fontId="13" fillId="0" borderId="1" xfId="0" applyNumberFormat="1" applyFont="1" applyBorder="1" applyProtection="1"/>
    <xf numFmtId="165" fontId="14" fillId="0" borderId="1" xfId="0" applyNumberFormat="1" applyFont="1" applyBorder="1" applyProtection="1">
      <protection locked="0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10" fillId="0" borderId="5" xfId="0" applyFont="1" applyBorder="1" applyAlignment="1">
      <alignment horizontal="left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49" fontId="12" fillId="0" borderId="1" xfId="209" applyNumberFormat="1" applyFont="1" applyBorder="1"/>
    <xf numFmtId="4" fontId="12" fillId="0" borderId="1" xfId="209" applyNumberFormat="1" applyFont="1" applyBorder="1"/>
    <xf numFmtId="49" fontId="12" fillId="0" borderId="1" xfId="210" applyNumberFormat="1" applyFont="1" applyBorder="1"/>
    <xf numFmtId="4" fontId="12" fillId="0" borderId="1" xfId="210" applyNumberFormat="1" applyFont="1" applyBorder="1"/>
    <xf numFmtId="49" fontId="12" fillId="0" borderId="1" xfId="211" applyNumberFormat="1" applyFont="1" applyBorder="1"/>
    <xf numFmtId="4" fontId="12" fillId="0" borderId="1" xfId="211" applyNumberFormat="1" applyFont="1" applyBorder="1"/>
    <xf numFmtId="49" fontId="12" fillId="0" borderId="1" xfId="212" applyNumberFormat="1" applyFont="1" applyBorder="1"/>
    <xf numFmtId="4" fontId="12" fillId="0" borderId="1" xfId="212" applyNumberFormat="1" applyFont="1" applyBorder="1"/>
  </cellXfs>
  <cellStyles count="213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7"/>
    <cellStyle name="Normal 207" xfId="206"/>
    <cellStyle name="Normal 208" xfId="208"/>
    <cellStyle name="Normal 209" xfId="209"/>
    <cellStyle name="Normal 21" xfId="21"/>
    <cellStyle name="Normal 211" xfId="2"/>
    <cellStyle name="Normal 215" xfId="210"/>
    <cellStyle name="Normal 216" xfId="211"/>
    <cellStyle name="Normal 217" xfId="21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view="pageBreakPreview" zoomScale="86" zoomScaleSheetLayoutView="86" workbookViewId="0">
      <selection activeCell="G34" sqref="G34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9.140625" customWidth="1"/>
    <col min="5" max="5" width="14.28515625" bestFit="1" customWidth="1"/>
    <col min="6" max="6" width="19.28515625" customWidth="1"/>
    <col min="7" max="7" width="10.140625" bestFit="1" customWidth="1"/>
    <col min="8" max="8" width="18.42578125" bestFit="1" customWidth="1"/>
    <col min="10" max="10" width="17.42578125" style="22" customWidth="1"/>
  </cols>
  <sheetData>
    <row r="1" spans="1:9" ht="18.75" customHeight="1">
      <c r="A1" s="37" t="s">
        <v>31</v>
      </c>
      <c r="B1" s="37"/>
      <c r="C1" s="37"/>
    </row>
    <row r="2" spans="1:9" ht="48" customHeight="1">
      <c r="A2" s="38" t="s">
        <v>1</v>
      </c>
      <c r="B2" s="38"/>
      <c r="C2" s="38"/>
      <c r="E2" s="21" t="s">
        <v>0</v>
      </c>
      <c r="F2" s="20">
        <v>44134</v>
      </c>
    </row>
    <row r="3" spans="1:9">
      <c r="A3" s="19">
        <v>1</v>
      </c>
      <c r="B3" s="18" t="s">
        <v>2</v>
      </c>
      <c r="C3" s="29">
        <v>13350512.029999999</v>
      </c>
      <c r="E3" s="16"/>
      <c r="F3" s="16"/>
      <c r="H3" s="22"/>
    </row>
    <row r="4" spans="1:9">
      <c r="A4" s="19">
        <v>2</v>
      </c>
      <c r="B4" s="18" t="s">
        <v>3</v>
      </c>
      <c r="C4" s="25">
        <f>15320.25+617041.67+1890541.67+1771832.8</f>
        <v>4294736.3899999997</v>
      </c>
      <c r="E4" s="16"/>
      <c r="F4" s="16"/>
      <c r="H4" s="22"/>
    </row>
    <row r="5" spans="1:9">
      <c r="A5" s="19">
        <v>3</v>
      </c>
      <c r="B5" s="18" t="s">
        <v>4</v>
      </c>
      <c r="C5" s="29">
        <v>26203</v>
      </c>
      <c r="D5" s="15"/>
      <c r="E5" s="16"/>
      <c r="F5" s="16"/>
      <c r="H5" s="22"/>
    </row>
    <row r="6" spans="1:9">
      <c r="A6" s="19">
        <v>4</v>
      </c>
      <c r="B6" s="18" t="s">
        <v>5</v>
      </c>
      <c r="C6" s="25">
        <v>147430.60999999999</v>
      </c>
      <c r="D6" s="15"/>
      <c r="E6" s="14"/>
      <c r="F6" s="16"/>
    </row>
    <row r="7" spans="1:9">
      <c r="A7" s="39" t="s">
        <v>6</v>
      </c>
      <c r="B7" s="40"/>
      <c r="C7" s="26">
        <f>SUM(C3:C6)</f>
        <v>17818882.029999997</v>
      </c>
      <c r="D7" s="15"/>
      <c r="E7" s="12"/>
      <c r="F7" s="14"/>
    </row>
    <row r="8" spans="1:9" ht="24.75" customHeight="1">
      <c r="A8" s="41" t="s">
        <v>7</v>
      </c>
      <c r="B8" s="42"/>
      <c r="C8" s="27"/>
      <c r="E8" s="14"/>
      <c r="F8" s="12"/>
    </row>
    <row r="9" spans="1:9">
      <c r="A9" s="19">
        <v>1</v>
      </c>
      <c r="B9" s="11" t="s">
        <v>34</v>
      </c>
      <c r="C9" s="25">
        <f>+C14+C15+C16+C17+C18+C19+C20+C21+C22+C23+C32+C33+C58+C61+C64+C65+C67+C68+C69+C70+C71+C72+C73+C74+C75+C76</f>
        <v>3658528.6400000006</v>
      </c>
      <c r="E9" s="16"/>
      <c r="F9" s="16"/>
      <c r="H9" s="22"/>
    </row>
    <row r="10" spans="1:9">
      <c r="A10" s="19">
        <v>2</v>
      </c>
      <c r="B10" s="18" t="s">
        <v>8</v>
      </c>
      <c r="C10" s="25">
        <f>+C59</f>
        <v>0</v>
      </c>
      <c r="D10" s="15" t="s">
        <v>33</v>
      </c>
      <c r="E10" s="14"/>
      <c r="F10" s="16"/>
      <c r="H10" s="22"/>
    </row>
    <row r="11" spans="1:9">
      <c r="A11" s="43" t="s">
        <v>9</v>
      </c>
      <c r="B11" s="43"/>
      <c r="C11" s="28">
        <f>SUM(C9:C10)</f>
        <v>3658528.6400000006</v>
      </c>
      <c r="D11" s="22"/>
      <c r="E11" s="16"/>
      <c r="F11" s="16"/>
      <c r="H11" s="22"/>
    </row>
    <row r="12" spans="1:9">
      <c r="A12" s="30" t="s">
        <v>10</v>
      </c>
      <c r="B12" s="31"/>
      <c r="C12" s="28">
        <f>+C7-C11</f>
        <v>14160353.389999997</v>
      </c>
      <c r="D12" s="22"/>
      <c r="E12" s="16"/>
      <c r="F12" s="16"/>
      <c r="G12" s="22"/>
      <c r="H12" s="22"/>
      <c r="I12" s="22"/>
    </row>
    <row r="13" spans="1:9" ht="18.75">
      <c r="A13" s="32" t="s">
        <v>11</v>
      </c>
      <c r="B13" s="32"/>
      <c r="C13" s="27"/>
      <c r="D13" s="22"/>
      <c r="E13" s="16"/>
      <c r="F13" s="16"/>
      <c r="G13" s="22"/>
      <c r="H13" s="22"/>
      <c r="I13" s="22"/>
    </row>
    <row r="14" spans="1:9">
      <c r="A14" s="19">
        <v>1</v>
      </c>
      <c r="B14" s="10" t="s">
        <v>44</v>
      </c>
      <c r="C14" s="25">
        <v>0</v>
      </c>
      <c r="D14" s="22"/>
      <c r="E14" s="16"/>
      <c r="F14" s="16"/>
      <c r="G14" s="22"/>
      <c r="H14" s="22"/>
      <c r="I14" s="22"/>
    </row>
    <row r="15" spans="1:9">
      <c r="A15" s="19" t="s">
        <v>38</v>
      </c>
      <c r="B15" s="23" t="s">
        <v>45</v>
      </c>
      <c r="C15" s="25">
        <v>0</v>
      </c>
      <c r="D15" s="22"/>
      <c r="E15" s="16"/>
      <c r="F15" s="16"/>
      <c r="G15" s="22"/>
      <c r="H15" s="22"/>
      <c r="I15" s="22"/>
    </row>
    <row r="16" spans="1:9">
      <c r="A16" s="19">
        <v>2</v>
      </c>
      <c r="B16" s="10" t="s">
        <v>12</v>
      </c>
      <c r="C16" s="25">
        <v>0</v>
      </c>
      <c r="D16" s="22"/>
      <c r="E16" s="16"/>
      <c r="F16" s="16"/>
      <c r="G16" s="22"/>
      <c r="H16" s="22"/>
      <c r="I16" s="22"/>
    </row>
    <row r="17" spans="1:9">
      <c r="A17" s="19">
        <v>3</v>
      </c>
      <c r="B17" s="10" t="s">
        <v>26</v>
      </c>
      <c r="C17" s="25">
        <v>0</v>
      </c>
      <c r="D17" s="22"/>
      <c r="E17" s="16"/>
      <c r="F17" s="16"/>
      <c r="G17" s="22"/>
      <c r="H17" s="22"/>
      <c r="I17" s="22"/>
    </row>
    <row r="18" spans="1:9">
      <c r="A18" s="19">
        <v>4</v>
      </c>
      <c r="B18" s="10" t="s">
        <v>46</v>
      </c>
      <c r="C18" s="25">
        <v>0</v>
      </c>
      <c r="D18" s="22"/>
      <c r="E18" s="16"/>
      <c r="F18" s="16"/>
      <c r="G18" s="22"/>
      <c r="H18" s="22"/>
      <c r="I18" s="22"/>
    </row>
    <row r="19" spans="1:9">
      <c r="A19" s="19">
        <v>5</v>
      </c>
      <c r="B19" s="10" t="s">
        <v>13</v>
      </c>
      <c r="C19" s="25">
        <v>0</v>
      </c>
      <c r="D19" s="22"/>
      <c r="E19" s="16"/>
      <c r="F19" s="16"/>
      <c r="G19" s="22"/>
      <c r="H19" s="22"/>
      <c r="I19" s="22"/>
    </row>
    <row r="20" spans="1:9">
      <c r="A20" s="19" t="s">
        <v>41</v>
      </c>
      <c r="B20" s="10" t="s">
        <v>39</v>
      </c>
      <c r="C20" s="25">
        <v>0</v>
      </c>
      <c r="D20" s="22"/>
      <c r="E20" s="16"/>
      <c r="F20" s="16"/>
      <c r="G20" s="22"/>
      <c r="H20" s="22"/>
      <c r="I20" s="22"/>
    </row>
    <row r="21" spans="1:9">
      <c r="A21" s="19">
        <v>6</v>
      </c>
      <c r="B21" s="10" t="s">
        <v>14</v>
      </c>
      <c r="C21" s="25">
        <v>0</v>
      </c>
      <c r="D21" s="22"/>
      <c r="E21" s="16"/>
      <c r="F21" s="16"/>
      <c r="G21" s="22"/>
      <c r="H21" s="22"/>
      <c r="I21" s="22"/>
    </row>
    <row r="22" spans="1:9" hidden="1">
      <c r="A22" s="19">
        <v>7</v>
      </c>
      <c r="B22" s="10" t="s">
        <v>23</v>
      </c>
      <c r="C22" s="25">
        <v>0</v>
      </c>
      <c r="D22" s="22"/>
      <c r="E22" s="16"/>
      <c r="F22" s="16"/>
      <c r="G22" s="22"/>
      <c r="H22" s="22"/>
      <c r="I22" s="22"/>
    </row>
    <row r="23" spans="1:9">
      <c r="A23" s="19">
        <v>7</v>
      </c>
      <c r="B23" s="10" t="s">
        <v>43</v>
      </c>
      <c r="C23" s="29">
        <v>617041.67000000004</v>
      </c>
      <c r="D23" s="22"/>
      <c r="E23" s="16"/>
      <c r="F23" s="16"/>
      <c r="G23" s="22"/>
      <c r="H23" s="22"/>
      <c r="I23" s="22"/>
    </row>
    <row r="24" spans="1:9">
      <c r="A24" s="50" t="s">
        <v>99</v>
      </c>
      <c r="B24" s="50" t="s">
        <v>100</v>
      </c>
      <c r="C24" s="51">
        <v>847</v>
      </c>
      <c r="D24" s="22"/>
      <c r="E24" s="16"/>
      <c r="F24" s="16"/>
      <c r="G24" s="22"/>
      <c r="H24" s="22"/>
      <c r="I24" s="22"/>
    </row>
    <row r="25" spans="1:9">
      <c r="A25" s="50" t="s">
        <v>101</v>
      </c>
      <c r="B25" s="50" t="s">
        <v>102</v>
      </c>
      <c r="C25" s="51">
        <v>56753.38</v>
      </c>
      <c r="D25" s="22"/>
      <c r="E25" s="16"/>
      <c r="F25" s="16"/>
      <c r="G25" s="22"/>
      <c r="H25" s="22"/>
      <c r="I25" s="22"/>
    </row>
    <row r="26" spans="1:9">
      <c r="A26" s="50" t="s">
        <v>103</v>
      </c>
      <c r="B26" s="50" t="s">
        <v>104</v>
      </c>
      <c r="C26" s="51">
        <v>70884</v>
      </c>
      <c r="D26" s="22"/>
      <c r="E26" s="16"/>
      <c r="F26" s="16"/>
      <c r="G26" s="22"/>
      <c r="H26" s="22"/>
      <c r="I26" s="22"/>
    </row>
    <row r="27" spans="1:9">
      <c r="A27" s="50" t="s">
        <v>105</v>
      </c>
      <c r="B27" s="50" t="s">
        <v>106</v>
      </c>
      <c r="C27" s="51">
        <v>128040.74</v>
      </c>
      <c r="D27" s="22"/>
      <c r="E27" s="16"/>
      <c r="F27" s="16"/>
      <c r="G27" s="22"/>
      <c r="H27" s="22"/>
      <c r="I27" s="22"/>
    </row>
    <row r="28" spans="1:9">
      <c r="A28" s="50" t="s">
        <v>107</v>
      </c>
      <c r="B28" s="50" t="s">
        <v>108</v>
      </c>
      <c r="C28" s="51">
        <v>40227</v>
      </c>
      <c r="D28" s="22"/>
      <c r="E28" s="16"/>
      <c r="F28" s="16"/>
      <c r="G28" s="22"/>
      <c r="H28" s="22"/>
      <c r="I28" s="22"/>
    </row>
    <row r="29" spans="1:9">
      <c r="A29" s="50" t="s">
        <v>109</v>
      </c>
      <c r="B29" s="50" t="s">
        <v>110</v>
      </c>
      <c r="C29" s="51">
        <v>24744</v>
      </c>
      <c r="D29" s="22"/>
      <c r="E29" s="16"/>
      <c r="F29" s="16"/>
      <c r="G29" s="22"/>
      <c r="H29" s="22"/>
      <c r="I29" s="22"/>
    </row>
    <row r="30" spans="1:9">
      <c r="A30" s="50" t="s">
        <v>111</v>
      </c>
      <c r="B30" s="50" t="s">
        <v>112</v>
      </c>
      <c r="C30" s="51">
        <v>130567.27</v>
      </c>
      <c r="D30" s="22"/>
      <c r="E30" s="16"/>
      <c r="F30" s="16"/>
      <c r="G30" s="22"/>
      <c r="H30" s="22"/>
      <c r="I30" s="22"/>
    </row>
    <row r="31" spans="1:9">
      <c r="A31" s="50" t="s">
        <v>113</v>
      </c>
      <c r="B31" s="50" t="s">
        <v>114</v>
      </c>
      <c r="C31" s="51">
        <v>164978.28</v>
      </c>
      <c r="D31" s="22"/>
      <c r="E31" s="16"/>
      <c r="F31" s="16"/>
      <c r="G31" s="22"/>
      <c r="H31" s="22"/>
      <c r="I31" s="22"/>
    </row>
    <row r="32" spans="1:9">
      <c r="A32" s="19">
        <v>8</v>
      </c>
      <c r="B32" s="10" t="s">
        <v>37</v>
      </c>
      <c r="C32" s="25">
        <v>0</v>
      </c>
      <c r="D32" s="22"/>
      <c r="E32" s="16"/>
      <c r="F32" s="16"/>
      <c r="G32" s="22"/>
      <c r="H32" s="22"/>
      <c r="I32" s="22"/>
    </row>
    <row r="33" spans="1:9">
      <c r="A33" s="19">
        <v>9</v>
      </c>
      <c r="B33" s="24" t="s">
        <v>40</v>
      </c>
      <c r="C33" s="29">
        <f>61396.64+80806.16+1112131.12</f>
        <v>1254333.9200000002</v>
      </c>
      <c r="D33" s="22"/>
      <c r="E33" s="16"/>
      <c r="F33" s="16"/>
      <c r="G33" s="22"/>
      <c r="H33" s="22"/>
      <c r="I33" s="22"/>
    </row>
    <row r="34" spans="1:9">
      <c r="A34" s="46" t="s">
        <v>51</v>
      </c>
      <c r="B34" s="46" t="s">
        <v>52</v>
      </c>
      <c r="C34" s="47">
        <v>38892</v>
      </c>
      <c r="D34" s="22"/>
      <c r="E34" s="16"/>
      <c r="F34" s="16"/>
      <c r="G34" s="22"/>
      <c r="H34" s="22"/>
      <c r="I34" s="22"/>
    </row>
    <row r="35" spans="1:9">
      <c r="A35" s="46" t="s">
        <v>53</v>
      </c>
      <c r="B35" s="46" t="s">
        <v>54</v>
      </c>
      <c r="C35" s="47">
        <v>645840</v>
      </c>
      <c r="D35" s="22"/>
      <c r="E35" s="16"/>
      <c r="F35" s="16"/>
      <c r="G35" s="22"/>
      <c r="H35" s="22"/>
      <c r="I35" s="22"/>
    </row>
    <row r="36" spans="1:9">
      <c r="A36" s="46" t="s">
        <v>55</v>
      </c>
      <c r="B36" s="46" t="s">
        <v>56</v>
      </c>
      <c r="C36" s="47">
        <v>232306.12</v>
      </c>
      <c r="D36" s="22"/>
      <c r="E36" s="16"/>
      <c r="F36" s="16"/>
      <c r="G36" s="22"/>
      <c r="H36" s="22"/>
      <c r="I36" s="22"/>
    </row>
    <row r="37" spans="1:9">
      <c r="A37" s="46" t="s">
        <v>57</v>
      </c>
      <c r="B37" s="46" t="s">
        <v>58</v>
      </c>
      <c r="C37" s="47">
        <v>8099.67</v>
      </c>
      <c r="D37" s="22"/>
      <c r="E37" s="16"/>
      <c r="F37" s="16"/>
      <c r="G37" s="22"/>
      <c r="H37" s="22"/>
      <c r="I37" s="22"/>
    </row>
    <row r="38" spans="1:9">
      <c r="A38" s="46" t="s">
        <v>59</v>
      </c>
      <c r="B38" s="46" t="s">
        <v>60</v>
      </c>
      <c r="C38" s="47">
        <v>77418.5</v>
      </c>
      <c r="D38" s="22"/>
      <c r="E38" s="16"/>
      <c r="F38" s="16"/>
      <c r="G38" s="22"/>
      <c r="H38" s="22"/>
      <c r="I38" s="22"/>
    </row>
    <row r="39" spans="1:9">
      <c r="A39" s="46" t="s">
        <v>61</v>
      </c>
      <c r="B39" s="46" t="s">
        <v>62</v>
      </c>
      <c r="C39" s="47">
        <v>10600</v>
      </c>
      <c r="D39" s="22"/>
      <c r="E39" s="16"/>
      <c r="F39" s="16"/>
      <c r="G39" s="22"/>
      <c r="H39" s="22"/>
      <c r="I39" s="22"/>
    </row>
    <row r="40" spans="1:9">
      <c r="A40" s="46" t="s">
        <v>63</v>
      </c>
      <c r="B40" s="46" t="s">
        <v>64</v>
      </c>
      <c r="C40" s="47">
        <v>5329.2</v>
      </c>
      <c r="D40" s="22"/>
      <c r="E40" s="16"/>
      <c r="F40" s="16"/>
      <c r="G40" s="22"/>
      <c r="H40" s="22"/>
      <c r="I40" s="22"/>
    </row>
    <row r="41" spans="1:9">
      <c r="A41" s="46" t="s">
        <v>65</v>
      </c>
      <c r="B41" s="46" t="s">
        <v>66</v>
      </c>
      <c r="C41" s="47">
        <v>25712.400000000001</v>
      </c>
      <c r="D41" s="22"/>
      <c r="E41" s="16"/>
      <c r="F41" s="16"/>
      <c r="G41" s="22"/>
      <c r="H41" s="22"/>
      <c r="I41" s="22"/>
    </row>
    <row r="42" spans="1:9">
      <c r="A42" s="46" t="s">
        <v>67</v>
      </c>
      <c r="B42" s="46" t="s">
        <v>68</v>
      </c>
      <c r="C42" s="47">
        <v>4740</v>
      </c>
      <c r="D42" s="22"/>
      <c r="E42" s="16"/>
      <c r="F42" s="16"/>
      <c r="G42" s="22"/>
      <c r="H42" s="22"/>
      <c r="I42" s="22"/>
    </row>
    <row r="43" spans="1:9">
      <c r="A43" s="46" t="s">
        <v>69</v>
      </c>
      <c r="B43" s="46" t="s">
        <v>70</v>
      </c>
      <c r="C43" s="47">
        <v>11220</v>
      </c>
      <c r="D43" s="22"/>
      <c r="E43" s="16"/>
      <c r="F43" s="16"/>
      <c r="G43" s="22"/>
      <c r="H43" s="22"/>
      <c r="I43" s="22"/>
    </row>
    <row r="44" spans="1:9">
      <c r="A44" s="46" t="s">
        <v>71</v>
      </c>
      <c r="B44" s="46" t="s">
        <v>72</v>
      </c>
      <c r="C44" s="47">
        <v>43911</v>
      </c>
      <c r="D44" s="22"/>
      <c r="E44" s="16"/>
      <c r="F44" s="16"/>
      <c r="G44" s="22"/>
      <c r="H44" s="22"/>
      <c r="I44" s="22"/>
    </row>
    <row r="45" spans="1:9">
      <c r="A45" s="46" t="s">
        <v>73</v>
      </c>
      <c r="B45" s="46" t="s">
        <v>74</v>
      </c>
      <c r="C45" s="47">
        <v>2040</v>
      </c>
      <c r="D45" s="22"/>
      <c r="E45" s="16"/>
      <c r="F45" s="16"/>
      <c r="G45" s="22"/>
      <c r="H45" s="22"/>
      <c r="I45" s="22"/>
    </row>
    <row r="46" spans="1:9">
      <c r="A46" s="46" t="s">
        <v>75</v>
      </c>
      <c r="B46" s="46" t="s">
        <v>76</v>
      </c>
      <c r="C46" s="47">
        <v>13632</v>
      </c>
      <c r="D46" s="22"/>
      <c r="E46" s="16"/>
      <c r="F46" s="16"/>
      <c r="G46" s="22"/>
      <c r="H46" s="22"/>
      <c r="I46" s="22"/>
    </row>
    <row r="47" spans="1:9">
      <c r="A47" s="46" t="s">
        <v>79</v>
      </c>
      <c r="B47" s="46" t="s">
        <v>80</v>
      </c>
      <c r="C47" s="47">
        <v>2925.64</v>
      </c>
      <c r="D47" s="22"/>
      <c r="E47" s="16"/>
      <c r="F47" s="16"/>
      <c r="G47" s="22"/>
      <c r="H47" s="22"/>
      <c r="I47" s="22"/>
    </row>
    <row r="48" spans="1:9">
      <c r="A48" s="46" t="s">
        <v>77</v>
      </c>
      <c r="B48" s="46" t="s">
        <v>78</v>
      </c>
      <c r="C48" s="47">
        <v>68929.2</v>
      </c>
      <c r="D48" s="22"/>
      <c r="E48" s="16"/>
      <c r="F48" s="16"/>
      <c r="G48" s="22"/>
      <c r="H48" s="22"/>
      <c r="I48" s="22"/>
    </row>
    <row r="49" spans="1:9">
      <c r="A49" s="46" t="s">
        <v>81</v>
      </c>
      <c r="B49" s="46" t="s">
        <v>82</v>
      </c>
      <c r="C49" s="47">
        <v>0</v>
      </c>
      <c r="D49" s="22"/>
      <c r="E49" s="16"/>
      <c r="F49" s="16"/>
      <c r="G49" s="22"/>
      <c r="H49" s="22"/>
      <c r="I49" s="22"/>
    </row>
    <row r="50" spans="1:9">
      <c r="A50" s="46" t="s">
        <v>83</v>
      </c>
      <c r="B50" s="46" t="s">
        <v>84</v>
      </c>
      <c r="C50" s="47">
        <v>4388.46</v>
      </c>
      <c r="D50" s="22"/>
      <c r="E50" s="16"/>
      <c r="F50" s="16"/>
      <c r="G50" s="22"/>
      <c r="H50" s="22"/>
      <c r="I50" s="22"/>
    </row>
    <row r="51" spans="1:9">
      <c r="A51" s="46" t="s">
        <v>85</v>
      </c>
      <c r="B51" s="46" t="s">
        <v>86</v>
      </c>
      <c r="C51" s="47">
        <v>2925.64</v>
      </c>
      <c r="D51" s="22"/>
      <c r="E51" s="16"/>
      <c r="F51" s="16"/>
      <c r="G51" s="22"/>
      <c r="H51" s="22"/>
      <c r="I51" s="22"/>
    </row>
    <row r="52" spans="1:9">
      <c r="A52" s="46" t="s">
        <v>87</v>
      </c>
      <c r="B52" s="46" t="s">
        <v>88</v>
      </c>
      <c r="C52" s="47">
        <v>17553.89</v>
      </c>
      <c r="D52" s="22"/>
      <c r="E52" s="16"/>
      <c r="F52" s="16"/>
      <c r="G52" s="22"/>
      <c r="H52" s="22"/>
      <c r="I52" s="22"/>
    </row>
    <row r="53" spans="1:9">
      <c r="A53" s="46" t="s">
        <v>89</v>
      </c>
      <c r="B53" s="46" t="s">
        <v>90</v>
      </c>
      <c r="C53" s="47">
        <v>17553.89</v>
      </c>
      <c r="D53" s="22"/>
      <c r="E53" s="16"/>
      <c r="F53" s="16"/>
      <c r="G53" s="22"/>
      <c r="H53" s="22"/>
      <c r="I53" s="22"/>
    </row>
    <row r="54" spans="1:9">
      <c r="A54" s="46" t="s">
        <v>91</v>
      </c>
      <c r="B54" s="46" t="s">
        <v>92</v>
      </c>
      <c r="C54" s="47">
        <v>5851.28</v>
      </c>
      <c r="D54" s="22"/>
      <c r="E54" s="16"/>
      <c r="F54" s="16"/>
      <c r="G54" s="22"/>
      <c r="H54" s="22"/>
      <c r="I54" s="22"/>
    </row>
    <row r="55" spans="1:9">
      <c r="A55" s="46" t="s">
        <v>93</v>
      </c>
      <c r="B55" s="46" t="s">
        <v>94</v>
      </c>
      <c r="C55" s="47">
        <v>2925.64</v>
      </c>
      <c r="D55" s="22"/>
      <c r="E55" s="16"/>
      <c r="F55" s="16"/>
      <c r="G55" s="22"/>
      <c r="H55" s="22"/>
      <c r="I55" s="22"/>
    </row>
    <row r="56" spans="1:9">
      <c r="A56" s="46" t="s">
        <v>95</v>
      </c>
      <c r="B56" s="46" t="s">
        <v>96</v>
      </c>
      <c r="C56" s="47">
        <v>10239.74</v>
      </c>
      <c r="D56" s="22"/>
      <c r="E56" s="16"/>
      <c r="F56" s="16"/>
      <c r="G56" s="22"/>
      <c r="H56" s="22"/>
      <c r="I56" s="22"/>
    </row>
    <row r="57" spans="1:9">
      <c r="A57" s="46" t="s">
        <v>97</v>
      </c>
      <c r="B57" s="46" t="s">
        <v>98</v>
      </c>
      <c r="C57" s="47">
        <v>1299.6500000000001</v>
      </c>
      <c r="D57" s="22"/>
      <c r="E57" s="16"/>
      <c r="F57" s="16"/>
      <c r="G57" s="22"/>
      <c r="H57" s="22"/>
      <c r="I57" s="22"/>
    </row>
    <row r="58" spans="1:9">
      <c r="A58" s="19">
        <v>10</v>
      </c>
      <c r="B58" s="10" t="s">
        <v>27</v>
      </c>
      <c r="C58" s="17">
        <v>0</v>
      </c>
      <c r="D58" s="22"/>
      <c r="E58" s="16"/>
      <c r="F58" s="16"/>
      <c r="G58" s="22"/>
      <c r="H58" s="22"/>
    </row>
    <row r="59" spans="1:9">
      <c r="A59" s="19">
        <v>11</v>
      </c>
      <c r="B59" s="10" t="s">
        <v>36</v>
      </c>
      <c r="C59" s="29">
        <v>0</v>
      </c>
      <c r="D59" s="22"/>
      <c r="E59" s="16"/>
      <c r="F59" s="16"/>
      <c r="G59" s="22"/>
      <c r="H59" s="22"/>
    </row>
    <row r="60" spans="1:9" ht="23.25" customHeight="1">
      <c r="A60" s="33" t="s">
        <v>15</v>
      </c>
      <c r="B60" s="34"/>
      <c r="C60" s="9"/>
      <c r="D60" s="22"/>
      <c r="E60" s="16"/>
      <c r="F60" s="16"/>
      <c r="G60" s="22"/>
      <c r="H60" s="22"/>
    </row>
    <row r="61" spans="1:9">
      <c r="A61" s="8">
        <v>12</v>
      </c>
      <c r="B61" s="7" t="s">
        <v>16</v>
      </c>
      <c r="C61" s="29">
        <v>15320.25</v>
      </c>
      <c r="D61" s="22"/>
      <c r="E61" s="16"/>
      <c r="F61" s="16"/>
      <c r="G61" s="22"/>
      <c r="H61" s="22"/>
    </row>
    <row r="62" spans="1:9">
      <c r="A62" s="44" t="s">
        <v>47</v>
      </c>
      <c r="B62" s="44" t="s">
        <v>48</v>
      </c>
      <c r="C62" s="45">
        <v>2120.25</v>
      </c>
      <c r="D62" s="22"/>
      <c r="E62" s="16"/>
      <c r="F62" s="16"/>
      <c r="G62" s="22"/>
      <c r="H62" s="22"/>
    </row>
    <row r="63" spans="1:9">
      <c r="A63" s="44" t="s">
        <v>49</v>
      </c>
      <c r="B63" s="44" t="s">
        <v>50</v>
      </c>
      <c r="C63" s="45">
        <v>13200</v>
      </c>
      <c r="D63" s="22"/>
      <c r="E63" s="16"/>
      <c r="F63" s="16"/>
      <c r="G63" s="22"/>
      <c r="H63" s="22"/>
    </row>
    <row r="64" spans="1:9" ht="15.75" customHeight="1">
      <c r="A64" s="6" t="s">
        <v>42</v>
      </c>
      <c r="B64" s="7" t="s">
        <v>32</v>
      </c>
      <c r="C64" s="17">
        <v>0</v>
      </c>
      <c r="E64" s="12"/>
      <c r="F64" s="16"/>
      <c r="G64" s="22"/>
    </row>
    <row r="65" spans="1:8" ht="16.5" customHeight="1">
      <c r="A65" s="8">
        <v>14</v>
      </c>
      <c r="B65" s="7" t="s">
        <v>25</v>
      </c>
      <c r="C65" s="17">
        <v>0</v>
      </c>
      <c r="E65" s="12"/>
      <c r="F65" s="16"/>
      <c r="G65" s="22"/>
      <c r="H65" s="22"/>
    </row>
    <row r="66" spans="1:8" ht="15" hidden="1" customHeight="1">
      <c r="A66" s="5"/>
      <c r="B66" s="4"/>
      <c r="C66" s="3"/>
      <c r="E66" s="12"/>
      <c r="F66" s="16"/>
      <c r="G66" s="22"/>
      <c r="H66" s="22"/>
    </row>
    <row r="67" spans="1:8">
      <c r="A67" s="8">
        <v>15</v>
      </c>
      <c r="B67" s="7" t="s">
        <v>17</v>
      </c>
      <c r="C67" s="17">
        <v>0</v>
      </c>
      <c r="E67" s="16"/>
      <c r="F67" s="16"/>
      <c r="G67" s="22"/>
    </row>
    <row r="68" spans="1:8" ht="30">
      <c r="A68" s="8">
        <v>16</v>
      </c>
      <c r="B68" s="2" t="s">
        <v>18</v>
      </c>
      <c r="C68" s="17">
        <v>0</v>
      </c>
      <c r="E68" s="16"/>
      <c r="F68" s="16"/>
      <c r="G68" s="22"/>
    </row>
    <row r="69" spans="1:8">
      <c r="A69" s="8">
        <v>17</v>
      </c>
      <c r="B69" s="2" t="s">
        <v>19</v>
      </c>
      <c r="C69" s="17">
        <v>0</v>
      </c>
      <c r="E69" s="16"/>
      <c r="F69" s="12"/>
    </row>
    <row r="70" spans="1:8" ht="15.75" customHeight="1">
      <c r="A70" s="8">
        <v>18</v>
      </c>
      <c r="B70" s="2" t="s">
        <v>30</v>
      </c>
      <c r="C70" s="17">
        <v>0</v>
      </c>
      <c r="E70" s="12"/>
      <c r="F70" s="12"/>
    </row>
    <row r="71" spans="1:8">
      <c r="A71" s="8">
        <v>19</v>
      </c>
      <c r="B71" s="7" t="s">
        <v>20</v>
      </c>
      <c r="C71" s="17">
        <v>0</v>
      </c>
      <c r="E71" s="12"/>
      <c r="F71" s="16"/>
    </row>
    <row r="72" spans="1:8">
      <c r="A72" s="8">
        <v>20</v>
      </c>
      <c r="B72" s="7" t="s">
        <v>21</v>
      </c>
      <c r="C72" s="17">
        <v>0</v>
      </c>
      <c r="E72" s="12"/>
      <c r="F72" s="16"/>
    </row>
    <row r="73" spans="1:8">
      <c r="A73" s="8">
        <v>21</v>
      </c>
      <c r="B73" s="7" t="s">
        <v>22</v>
      </c>
      <c r="C73" s="17">
        <v>0</v>
      </c>
      <c r="E73" s="12"/>
      <c r="F73" s="16"/>
    </row>
    <row r="74" spans="1:8">
      <c r="A74" s="8">
        <v>22</v>
      </c>
      <c r="B74" s="7" t="s">
        <v>24</v>
      </c>
      <c r="C74" s="17">
        <v>0</v>
      </c>
      <c r="E74" s="12"/>
      <c r="F74" s="12"/>
    </row>
    <row r="75" spans="1:8">
      <c r="A75" s="8">
        <v>23</v>
      </c>
      <c r="B75" s="7" t="s">
        <v>28</v>
      </c>
      <c r="C75" s="17">
        <v>0</v>
      </c>
      <c r="E75" s="12"/>
      <c r="F75" s="12"/>
    </row>
    <row r="76" spans="1:8">
      <c r="A76" s="8">
        <v>24</v>
      </c>
      <c r="B76" s="7" t="s">
        <v>29</v>
      </c>
      <c r="C76" s="29">
        <v>1771832.8</v>
      </c>
      <c r="E76" s="12"/>
      <c r="F76" s="12"/>
    </row>
    <row r="77" spans="1:8">
      <c r="A77" s="48" t="s">
        <v>115</v>
      </c>
      <c r="B77" s="48" t="s">
        <v>116</v>
      </c>
      <c r="C77" s="49">
        <v>285120</v>
      </c>
      <c r="E77" s="12"/>
      <c r="F77" s="12"/>
    </row>
    <row r="78" spans="1:8">
      <c r="A78" s="48" t="s">
        <v>117</v>
      </c>
      <c r="B78" s="48" t="s">
        <v>118</v>
      </c>
      <c r="C78" s="49">
        <v>133328.79999999999</v>
      </c>
      <c r="E78" s="12"/>
      <c r="F78" s="12"/>
    </row>
    <row r="79" spans="1:8">
      <c r="A79" s="48" t="s">
        <v>119</v>
      </c>
      <c r="B79" s="48" t="s">
        <v>120</v>
      </c>
      <c r="C79" s="49">
        <v>1288584</v>
      </c>
      <c r="E79" s="12"/>
      <c r="F79" s="12"/>
    </row>
    <row r="80" spans="1:8">
      <c r="A80" s="48" t="s">
        <v>121</v>
      </c>
      <c r="B80" s="48" t="s">
        <v>122</v>
      </c>
      <c r="C80" s="49">
        <v>64800</v>
      </c>
      <c r="E80" s="12"/>
      <c r="F80" s="12"/>
    </row>
    <row r="81" spans="1:6">
      <c r="A81" s="35" t="s">
        <v>35</v>
      </c>
      <c r="B81" s="35"/>
      <c r="C81" s="13">
        <f>+C14+C15+C16+C17+C18+C19+C20+C21+C22+C23+C32+C33+C58+C59+C61+C64+C65+C67+C68+C69+C70+C71+C72+C73+C74+C75+C76</f>
        <v>3658528.6400000006</v>
      </c>
      <c r="E81" s="12"/>
      <c r="F81" s="12"/>
    </row>
    <row r="82" spans="1:6" ht="31.5" customHeight="1">
      <c r="A82" s="36"/>
      <c r="B82" s="36"/>
      <c r="C82" s="36"/>
      <c r="E82" s="12"/>
      <c r="F82" s="12"/>
    </row>
    <row r="83" spans="1:6">
      <c r="E83" s="12"/>
      <c r="F83" s="12"/>
    </row>
    <row r="84" spans="1:6">
      <c r="C84" s="15"/>
    </row>
    <row r="85" spans="1:6">
      <c r="C85" s="22"/>
    </row>
    <row r="86" spans="1:6">
      <c r="C86" s="22"/>
    </row>
    <row r="87" spans="1:6">
      <c r="C87" s="22"/>
    </row>
    <row r="88" spans="1:6">
      <c r="C88" s="22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60:B60"/>
    <mergeCell ref="A81:B81"/>
    <mergeCell ref="A82:C82"/>
  </mergeCells>
  <pageMargins left="0.7" right="0.7" top="0.75" bottom="0.75" header="0.3" footer="0.3"/>
  <pageSetup paperSize="9" scale="6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30.10.2020</vt:lpstr>
      <vt:lpstr>Sheet2</vt:lpstr>
      <vt:lpstr>Sheet3</vt:lpstr>
      <vt:lpstr>'30.10.2020'!Print_Area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2020-10-29T07:40:43Z</cp:lastPrinted>
  <dcterms:created xsi:type="dcterms:W3CDTF">2018-11-22T10:48:44Z</dcterms:created>
  <dcterms:modified xsi:type="dcterms:W3CDTF">2020-11-02T10:55:05Z</dcterms:modified>
</cp:coreProperties>
</file>