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05.11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52"/>
  <c r="C10"/>
  <c r="C9" l="1"/>
  <c r="C7" l="1"/>
  <c r="C11" l="1"/>
  <c r="C12" s="1"/>
</calcChain>
</file>

<file path=xl/sharedStrings.xml><?xml version="1.0" encoding="utf-8"?>
<sst xmlns="http://schemas.openxmlformats.org/spreadsheetml/2006/main" count="68" uniqueCount="58">
  <si>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</si>
  <si>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</si>
  <si>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</si>
  <si>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</si>
  <si>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</si>
  <si>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</si>
  <si>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</si>
  <si>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</si>
  <si>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</si>
  <si>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</si>
  <si>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</si>
  <si>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</si>
  <si>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</si>
  <si>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</si>
  <si>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</si>
  <si>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</si>
  <si>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</si>
  <si>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</si>
  <si>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</si>
  <si>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</si>
  <si>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</si>
  <si>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</si>
  <si>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</si>
  <si>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</si>
  <si>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</si>
  <si>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</si>
  <si>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</si>
  <si>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</si>
  <si>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</si>
  <si>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</si>
  <si>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</si>
  <si>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</si>
  <si>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</si>
  <si>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</si>
  <si>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</si>
  <si>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</si>
  <si>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</si>
  <si>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</si>
  <si>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</si>
  <si>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</si>
  <si>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0550           </t>
  </si>
  <si>
    <t>PHOENIX PHARMA</t>
  </si>
  <si>
    <t xml:space="preserve">0830           </t>
  </si>
  <si>
    <t>ADOC BEOGRAD</t>
  </si>
  <si>
    <t xml:space="preserve">1088           </t>
  </si>
  <si>
    <t>VEGA VALJEVO</t>
  </si>
  <si>
    <t xml:space="preserve">1131           </t>
  </si>
  <si>
    <t>FARMALOGIST DOO</t>
  </si>
  <si>
    <t xml:space="preserve">1194           </t>
  </si>
  <si>
    <t>PHARMA SWISS BEOGRAD</t>
  </si>
  <si>
    <t xml:space="preserve">2581           </t>
  </si>
  <si>
    <t>INO-PHARM  D.O.O.</t>
  </si>
  <si>
    <t xml:space="preserve">4498           </t>
  </si>
  <si>
    <t>AMICUS  SRB DOO</t>
  </si>
  <si>
    <t>05.11.2019</t>
  </si>
  <si>
    <t xml:space="preserve">2616           </t>
  </si>
  <si>
    <t>FARMIX DOO</t>
  </si>
  <si>
    <t>SERBIA  BROARDBARD-SRPSKE KABLOVSKE MREŽE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</si>
</sst>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2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>
      <alignment horizontal="center" wrapText="1"/>
    </xf>
    <xf numFmtId="49" fontId="7" fillId="0" borderId="1" xfId="30" applyNumberFormat="1" applyFont="1" applyBorder="1"/>
    <xf numFmtId="4" fontId="7" fillId="0" borderId="1" xfId="30" applyNumberFormat="1" applyFont="1" applyBorder="1"/>
    <xf numFmtId="49" fontId="7" fillId="0" borderId="1" xfId="30" applyNumberFormat="1" applyFont="1" applyBorder="1" applyAlignment="1">
      <alignment horizontal="center"/>
    </xf>
    <xf numFmtId="49" fontId="7" fillId="0" borderId="1" xfId="31" applyNumberFormat="1" applyFont="1" applyBorder="1"/>
    <xf numFmtId="4" fontId="7" fillId="0" borderId="1" xfId="31" applyNumberFormat="1" applyFont="1" applyBorder="1"/>
    <xf numFmtId="49" fontId="7" fillId="0" borderId="1" xfId="31" applyNumberFormat="1" applyFont="1" applyBorder="1" applyAlignment="1">
      <alignment horizontal="center"/>
    </xf>
    <xf numFmtId="49" fontId="7" fillId="0" borderId="1" xfId="32" applyNumberFormat="1" applyFont="1" applyBorder="1"/>
    <xf numFmtId="4" fontId="7" fillId="0" borderId="1" xfId="32" applyNumberFormat="1" applyFont="1" applyBorder="1"/>
    <xf numFmtId="49" fontId="7" fillId="0" borderId="1" xfId="32" applyNumberFormat="1" applyFont="1" applyBorder="1" applyAlignment="1">
      <alignment horizontal="center"/>
    </xf>
    <xf numFmtId="49" fontId="7" fillId="0" borderId="1" xfId="33" applyNumberFormat="1" applyFont="1" applyBorder="1"/>
    <xf numFmtId="4" fontId="7" fillId="0" borderId="1" xfId="33" applyNumberFormat="1" applyFont="1" applyBorder="1"/>
    <xf numFmtId="49" fontId="7" fillId="0" borderId="1" xfId="33" applyNumberFormat="1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/>
    </xf>
    <xf numFmtId="166" fontId="8" fillId="0" borderId="1" xfId="0" applyNumberFormat="1" applyFont="1" applyBorder="1" applyProtection="1">
      <protection locked="0"/>
    </xf>
  </cellXfs>
  <cellStyles count="34">
    <cellStyle name="Comma 2" xfId="1"/>
    <cellStyle name="Comma 3" xfId="2"/>
    <cellStyle name="Normal" xfId="0" builtinId="0"/>
    <cellStyle name="Normal 10" xfId="11"/>
    <cellStyle name="Normal 11" xfId="12"/>
    <cellStyle name="Normal 12" xfId="13"/>
    <cellStyle name="Normal 13" xfId="14"/>
    <cellStyle name="Normal 14" xfId="16"/>
    <cellStyle name="Normal 15" xfId="15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topLeftCell="A7" workbookViewId="0">
      <selection activeCell="F20" sqref="F20"/>
    </sheetView>
  </sheetViews>
  <sheetFormatPr defaultRowHeight="15"/>
  <cols>
    <col min="1" max="1" width="26.5703125" style="11" customWidth="1"/>
    <col min="2" max="2" width="48.85546875" customWidth="1"/>
    <col min="3" max="3" width="31" customWidth="1"/>
    <col min="4" max="4" width="10.42578125" customWidth="1"/>
    <col min="5" max="5" width="18.42578125" bestFit="1" customWidth="1"/>
    <col min="6" max="6" width="20.5703125" customWidth="1"/>
    <col min="8" max="8" width="17.7109375" bestFit="1" customWidth="1"/>
    <col min="10" max="10" width="11.7109375" style="13" customWidth="1"/>
  </cols>
  <sheetData>
    <row r="1" spans="1:10" ht="22.5">
      <c r="A1" s="17" t="s">
        <v>34</v>
      </c>
      <c r="B1" s="18" t="s">
        <v>28</v>
      </c>
      <c r="C1" s="1"/>
      <c r="D1" s="1"/>
      <c r="E1" s="2" t="s">
        <v>0</v>
      </c>
      <c r="F1" s="19" t="s">
        <v>54</v>
      </c>
    </row>
    <row r="2" spans="1:10" ht="52.5" customHeight="1">
      <c r="A2" s="27" t="s">
        <v>1</v>
      </c>
      <c r="B2" s="27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1258139.04</v>
      </c>
      <c r="D3" s="1"/>
      <c r="E3" s="20"/>
      <c r="F3" s="20"/>
      <c r="H3" s="13"/>
    </row>
    <row r="4" spans="1:10">
      <c r="A4" s="9">
        <v>2</v>
      </c>
      <c r="B4" s="3" t="s">
        <v>3</v>
      </c>
      <c r="C4" s="4">
        <f>1252970.18+257738.69+86922+525360+1379331.98</f>
        <v>3502322.85</v>
      </c>
      <c r="D4" s="1"/>
      <c r="E4" s="20"/>
      <c r="F4" s="20"/>
      <c r="H4" s="13"/>
    </row>
    <row r="5" spans="1:10">
      <c r="A5" s="9">
        <v>3</v>
      </c>
      <c r="B5" s="3" t="s">
        <v>4</v>
      </c>
      <c r="C5" s="4">
        <v>24840</v>
      </c>
      <c r="D5" s="1"/>
      <c r="E5" s="20"/>
      <c r="F5" s="20"/>
      <c r="H5" s="13"/>
    </row>
    <row r="6" spans="1:10">
      <c r="A6" s="9">
        <v>4</v>
      </c>
      <c r="B6" s="3" t="s">
        <v>5</v>
      </c>
      <c r="C6" s="4">
        <v>0</v>
      </c>
      <c r="D6" s="1"/>
      <c r="E6" s="21"/>
      <c r="F6" s="20"/>
    </row>
    <row r="7" spans="1:10">
      <c r="A7" s="28" t="s">
        <v>6</v>
      </c>
      <c r="B7" s="29"/>
      <c r="C7" s="5">
        <f>SUM(C3:C6)</f>
        <v>4785301.8900000006</v>
      </c>
      <c r="D7" s="1"/>
      <c r="E7" s="22"/>
      <c r="F7" s="21"/>
    </row>
    <row r="8" spans="1:10" ht="24.75" customHeight="1">
      <c r="A8" s="30" t="s">
        <v>7</v>
      </c>
      <c r="B8" s="31"/>
      <c r="C8" s="6"/>
      <c r="D8" s="1"/>
      <c r="E8" s="21"/>
      <c r="F8" s="22"/>
    </row>
    <row r="9" spans="1:10">
      <c r="A9" s="9">
        <v>1</v>
      </c>
      <c r="B9" s="7" t="s">
        <v>8</v>
      </c>
      <c r="C9" s="4">
        <f>+C14+C15+C16+C17+C18+C19+C20+C21+C23+C26+C34+C39+C41+C42+C43+C44+C45+C46+C47+C48+C49+C51</f>
        <v>3533042.85</v>
      </c>
      <c r="D9" s="1"/>
      <c r="E9" s="20"/>
      <c r="F9" s="20"/>
      <c r="H9" s="13"/>
    </row>
    <row r="10" spans="1:10">
      <c r="A10" s="9">
        <v>2</v>
      </c>
      <c r="B10" s="3" t="s">
        <v>9</v>
      </c>
      <c r="C10" s="4">
        <f>+C24</f>
        <v>6000</v>
      </c>
      <c r="D10" s="1"/>
      <c r="E10" s="21"/>
      <c r="F10" s="20"/>
      <c r="H10" s="13"/>
    </row>
    <row r="11" spans="1:10">
      <c r="A11" s="32" t="s">
        <v>10</v>
      </c>
      <c r="B11" s="32"/>
      <c r="C11" s="8">
        <f>SUM(C9:C10)</f>
        <v>3539042.85</v>
      </c>
      <c r="D11" s="1"/>
      <c r="E11" s="22"/>
      <c r="F11" s="20"/>
      <c r="H11" s="13"/>
    </row>
    <row r="12" spans="1:10">
      <c r="A12" s="33" t="s">
        <v>11</v>
      </c>
      <c r="B12" s="34"/>
      <c r="C12" s="8">
        <f>+C7-C11</f>
        <v>1246259.0400000005</v>
      </c>
      <c r="D12" s="1"/>
      <c r="E12" s="22"/>
      <c r="F12" s="20"/>
    </row>
    <row r="13" spans="1:10" ht="18.75">
      <c r="A13" s="35" t="s">
        <v>12</v>
      </c>
      <c r="B13" s="35"/>
      <c r="C13" s="6"/>
      <c r="D13" s="24"/>
      <c r="E13" s="22"/>
      <c r="F13" s="20"/>
      <c r="H13" s="13"/>
    </row>
    <row r="14" spans="1:10">
      <c r="A14" s="9">
        <v>1</v>
      </c>
      <c r="B14" s="16" t="s">
        <v>13</v>
      </c>
      <c r="C14" s="4">
        <v>0</v>
      </c>
      <c r="D14" s="1"/>
      <c r="E14" s="23"/>
      <c r="F14" s="20"/>
      <c r="H14" s="12"/>
    </row>
    <row r="15" spans="1:10">
      <c r="A15" s="9">
        <v>2</v>
      </c>
      <c r="B15" s="16" t="s">
        <v>14</v>
      </c>
      <c r="C15" s="4">
        <v>1379331.98</v>
      </c>
      <c r="D15" s="1"/>
      <c r="E15" s="22"/>
      <c r="F15" s="20"/>
    </row>
    <row r="16" spans="1:10" s="1" customFormat="1">
      <c r="A16" s="9">
        <v>3</v>
      </c>
      <c r="B16" s="16" t="s">
        <v>33</v>
      </c>
      <c r="C16" s="4">
        <v>0</v>
      </c>
      <c r="E16" s="22"/>
      <c r="F16" s="20"/>
      <c r="H16" s="13"/>
      <c r="J16" s="13"/>
    </row>
    <row r="17" spans="1:10">
      <c r="A17" s="9">
        <v>4</v>
      </c>
      <c r="B17" s="16" t="s">
        <v>15</v>
      </c>
      <c r="C17" s="4">
        <v>0</v>
      </c>
      <c r="D17" s="1"/>
      <c r="E17" s="22"/>
      <c r="F17" s="20"/>
      <c r="H17" s="13"/>
    </row>
    <row r="18" spans="1:10">
      <c r="A18" s="9">
        <v>5</v>
      </c>
      <c r="B18" s="16" t="s">
        <v>16</v>
      </c>
      <c r="C18" s="4">
        <v>0</v>
      </c>
      <c r="E18" s="20"/>
      <c r="F18" s="20"/>
      <c r="G18" s="13"/>
      <c r="H18" s="13"/>
    </row>
    <row r="19" spans="1:10">
      <c r="A19" s="9">
        <v>6</v>
      </c>
      <c r="B19" s="16" t="s">
        <v>32</v>
      </c>
      <c r="C19" s="4">
        <v>0</v>
      </c>
      <c r="E19" s="20"/>
      <c r="F19" s="20"/>
      <c r="G19" s="13"/>
      <c r="H19" s="13"/>
    </row>
    <row r="20" spans="1:10" s="1" customFormat="1">
      <c r="A20" s="9">
        <v>7</v>
      </c>
      <c r="B20" s="16" t="s">
        <v>29</v>
      </c>
      <c r="C20" s="4">
        <v>0</v>
      </c>
      <c r="E20" s="20"/>
      <c r="F20" s="20"/>
      <c r="G20" s="13"/>
      <c r="H20" s="13"/>
      <c r="J20" s="13"/>
    </row>
    <row r="21" spans="1:10">
      <c r="A21" s="9">
        <v>8</v>
      </c>
      <c r="B21" s="16" t="s">
        <v>17</v>
      </c>
      <c r="C21" s="4">
        <v>30720</v>
      </c>
      <c r="E21" s="22"/>
      <c r="F21" s="20"/>
      <c r="G21" s="13"/>
      <c r="H21" s="13"/>
    </row>
    <row r="22" spans="1:10" s="1" customFormat="1">
      <c r="A22" s="49">
        <v>304</v>
      </c>
      <c r="B22" s="50" t="s">
        <v>57</v>
      </c>
      <c r="C22" s="51">
        <v>30720</v>
      </c>
      <c r="E22" s="22"/>
      <c r="F22" s="20"/>
      <c r="G22" s="13"/>
      <c r="H22" s="13"/>
      <c r="J22" s="13"/>
    </row>
    <row r="23" spans="1:10" s="1" customFormat="1">
      <c r="A23" s="9">
        <v>9</v>
      </c>
      <c r="B23" s="16" t="s">
        <v>35</v>
      </c>
      <c r="C23" s="4">
        <v>0</v>
      </c>
      <c r="D23" s="13"/>
      <c r="E23" s="22"/>
      <c r="F23" s="20"/>
      <c r="G23" s="13"/>
      <c r="H23" s="13"/>
      <c r="J23" s="13"/>
    </row>
    <row r="24" spans="1:10" s="1" customFormat="1">
      <c r="A24" s="9">
        <v>10</v>
      </c>
      <c r="B24" s="16" t="s">
        <v>36</v>
      </c>
      <c r="C24" s="4">
        <v>6000</v>
      </c>
      <c r="E24" s="20"/>
      <c r="F24" s="20"/>
      <c r="G24" s="13"/>
      <c r="H24" s="13"/>
      <c r="J24" s="13"/>
    </row>
    <row r="25" spans="1:10" ht="28.5" customHeight="1">
      <c r="A25" s="36" t="s">
        <v>18</v>
      </c>
      <c r="B25" s="36"/>
      <c r="C25" s="25"/>
      <c r="E25" s="20"/>
      <c r="F25" s="20"/>
      <c r="G25" s="13"/>
      <c r="H25" s="13"/>
    </row>
    <row r="26" spans="1:10">
      <c r="A26" s="10">
        <v>8</v>
      </c>
      <c r="B26" s="15" t="s">
        <v>19</v>
      </c>
      <c r="C26" s="4">
        <v>1252970.18</v>
      </c>
      <c r="E26" s="20"/>
      <c r="F26" s="20"/>
      <c r="G26" s="13"/>
      <c r="H26" s="13"/>
    </row>
    <row r="27" spans="1:10" s="1" customFormat="1">
      <c r="A27" s="39" t="s">
        <v>40</v>
      </c>
      <c r="B27" s="37" t="s">
        <v>41</v>
      </c>
      <c r="C27" s="38">
        <v>443934.81</v>
      </c>
      <c r="E27" s="20"/>
      <c r="F27" s="20"/>
      <c r="G27" s="13"/>
      <c r="H27" s="13"/>
      <c r="J27" s="13"/>
    </row>
    <row r="28" spans="1:10" s="1" customFormat="1">
      <c r="A28" s="39" t="s">
        <v>42</v>
      </c>
      <c r="B28" s="37" t="s">
        <v>43</v>
      </c>
      <c r="C28" s="38">
        <v>14685</v>
      </c>
      <c r="E28" s="20"/>
      <c r="F28" s="20"/>
      <c r="G28" s="13"/>
      <c r="H28" s="13"/>
      <c r="J28" s="13"/>
    </row>
    <row r="29" spans="1:10" s="1" customFormat="1">
      <c r="A29" s="39" t="s">
        <v>44</v>
      </c>
      <c r="B29" s="37" t="s">
        <v>45</v>
      </c>
      <c r="C29" s="38">
        <v>52142.09</v>
      </c>
      <c r="E29" s="20"/>
      <c r="F29" s="20"/>
      <c r="G29" s="13"/>
      <c r="H29" s="13"/>
      <c r="J29" s="13"/>
    </row>
    <row r="30" spans="1:10" s="1" customFormat="1">
      <c r="A30" s="39" t="s">
        <v>46</v>
      </c>
      <c r="B30" s="37" t="s">
        <v>47</v>
      </c>
      <c r="C30" s="38">
        <v>530057.55000000005</v>
      </c>
      <c r="E30" s="20"/>
      <c r="F30" s="20"/>
      <c r="G30" s="13"/>
      <c r="H30" s="13"/>
      <c r="J30" s="13"/>
    </row>
    <row r="31" spans="1:10" s="1" customFormat="1">
      <c r="A31" s="39" t="s">
        <v>48</v>
      </c>
      <c r="B31" s="37" t="s">
        <v>49</v>
      </c>
      <c r="C31" s="38">
        <v>83450.73</v>
      </c>
      <c r="E31" s="20"/>
      <c r="F31" s="20"/>
      <c r="G31" s="13"/>
      <c r="H31" s="13"/>
      <c r="J31" s="13"/>
    </row>
    <row r="32" spans="1:10" s="1" customFormat="1">
      <c r="A32" s="39" t="s">
        <v>50</v>
      </c>
      <c r="B32" s="37" t="s">
        <v>51</v>
      </c>
      <c r="C32" s="38">
        <v>26400</v>
      </c>
      <c r="E32" s="20"/>
      <c r="F32" s="20"/>
      <c r="G32" s="13"/>
      <c r="H32" s="13"/>
      <c r="J32" s="13"/>
    </row>
    <row r="33" spans="1:10" s="1" customFormat="1">
      <c r="A33" s="39" t="s">
        <v>52</v>
      </c>
      <c r="B33" s="37" t="s">
        <v>53</v>
      </c>
      <c r="C33" s="38">
        <v>102300</v>
      </c>
      <c r="E33" s="20"/>
      <c r="F33" s="20"/>
      <c r="G33" s="13"/>
      <c r="H33" s="13"/>
      <c r="J33" s="13"/>
    </row>
    <row r="34" spans="1:10">
      <c r="A34" s="10">
        <v>9</v>
      </c>
      <c r="B34" s="15" t="s">
        <v>20</v>
      </c>
      <c r="C34" s="4">
        <v>257738.69</v>
      </c>
      <c r="E34" s="22"/>
      <c r="F34" s="20"/>
      <c r="G34" s="13"/>
    </row>
    <row r="35" spans="1:10" s="1" customFormat="1">
      <c r="A35" s="42" t="s">
        <v>40</v>
      </c>
      <c r="B35" s="40" t="s">
        <v>41</v>
      </c>
      <c r="C35" s="41">
        <v>7283.1</v>
      </c>
      <c r="E35" s="22"/>
      <c r="F35" s="20"/>
      <c r="G35" s="13"/>
      <c r="J35" s="13"/>
    </row>
    <row r="36" spans="1:10" s="1" customFormat="1">
      <c r="A36" s="42" t="s">
        <v>42</v>
      </c>
      <c r="B36" s="40" t="s">
        <v>43</v>
      </c>
      <c r="C36" s="41">
        <v>88352</v>
      </c>
      <c r="E36" s="22"/>
      <c r="F36" s="20"/>
      <c r="G36" s="13"/>
      <c r="J36" s="13"/>
    </row>
    <row r="37" spans="1:10" s="1" customFormat="1">
      <c r="A37" s="42" t="s">
        <v>46</v>
      </c>
      <c r="B37" s="40" t="s">
        <v>47</v>
      </c>
      <c r="C37" s="41">
        <v>39336</v>
      </c>
      <c r="E37" s="22"/>
      <c r="F37" s="20"/>
      <c r="G37" s="13"/>
      <c r="J37" s="13"/>
    </row>
    <row r="38" spans="1:10" s="1" customFormat="1">
      <c r="A38" s="42" t="s">
        <v>48</v>
      </c>
      <c r="B38" s="40" t="s">
        <v>49</v>
      </c>
      <c r="C38" s="41">
        <v>122767.59</v>
      </c>
      <c r="E38" s="22"/>
      <c r="F38" s="20"/>
      <c r="G38" s="13"/>
      <c r="J38" s="13"/>
    </row>
    <row r="39" spans="1:10">
      <c r="A39" s="10">
        <v>10</v>
      </c>
      <c r="B39" s="15" t="s">
        <v>31</v>
      </c>
      <c r="C39" s="4">
        <v>86922</v>
      </c>
      <c r="E39" s="22"/>
      <c r="F39" s="20"/>
      <c r="G39" s="13"/>
      <c r="H39" s="13"/>
    </row>
    <row r="40" spans="1:10" s="1" customFormat="1">
      <c r="A40" s="45" t="s">
        <v>52</v>
      </c>
      <c r="B40" s="43" t="s">
        <v>53</v>
      </c>
      <c r="C40" s="44">
        <v>86922</v>
      </c>
      <c r="E40" s="22"/>
      <c r="F40" s="20"/>
      <c r="G40" s="13"/>
      <c r="H40" s="13"/>
      <c r="J40" s="13"/>
    </row>
    <row r="41" spans="1:10">
      <c r="A41" s="10">
        <v>11</v>
      </c>
      <c r="B41" s="15" t="s">
        <v>21</v>
      </c>
      <c r="C41" s="4">
        <v>0</v>
      </c>
      <c r="E41" s="20"/>
      <c r="F41" s="20"/>
      <c r="G41" s="13"/>
    </row>
    <row r="42" spans="1:10" ht="30">
      <c r="A42" s="10">
        <v>12</v>
      </c>
      <c r="B42" s="14" t="s">
        <v>22</v>
      </c>
      <c r="C42" s="4">
        <v>0</v>
      </c>
      <c r="E42" s="20"/>
      <c r="F42" s="20"/>
      <c r="G42" s="13"/>
    </row>
    <row r="43" spans="1:10">
      <c r="A43" s="10">
        <v>13</v>
      </c>
      <c r="B43" s="14" t="s">
        <v>23</v>
      </c>
      <c r="C43" s="4">
        <v>0</v>
      </c>
      <c r="E43" s="20"/>
      <c r="F43" s="22"/>
    </row>
    <row r="44" spans="1:10">
      <c r="A44" s="10">
        <v>14</v>
      </c>
      <c r="B44" s="14" t="s">
        <v>39</v>
      </c>
      <c r="C44" s="4">
        <v>0</v>
      </c>
      <c r="E44" s="22"/>
      <c r="F44" s="22"/>
    </row>
    <row r="45" spans="1:10">
      <c r="A45" s="10">
        <v>15</v>
      </c>
      <c r="B45" s="15" t="s">
        <v>24</v>
      </c>
      <c r="C45" s="4">
        <v>0</v>
      </c>
      <c r="E45" s="22"/>
      <c r="F45" s="20"/>
    </row>
    <row r="46" spans="1:10">
      <c r="A46" s="10">
        <v>16</v>
      </c>
      <c r="B46" s="15" t="s">
        <v>25</v>
      </c>
      <c r="C46" s="4">
        <v>0</v>
      </c>
      <c r="E46" s="22"/>
      <c r="F46" s="20"/>
    </row>
    <row r="47" spans="1:10">
      <c r="A47" s="10">
        <v>17</v>
      </c>
      <c r="B47" s="15" t="s">
        <v>26</v>
      </c>
      <c r="C47" s="4">
        <v>0</v>
      </c>
      <c r="E47" s="22"/>
      <c r="F47" s="20"/>
    </row>
    <row r="48" spans="1:10" s="1" customFormat="1">
      <c r="A48" s="10">
        <v>18</v>
      </c>
      <c r="B48" s="15" t="s">
        <v>30</v>
      </c>
      <c r="C48" s="4">
        <v>0</v>
      </c>
      <c r="E48" s="22"/>
      <c r="F48" s="22"/>
      <c r="J48" s="13"/>
    </row>
    <row r="49" spans="1:10" s="1" customFormat="1">
      <c r="A49" s="10">
        <v>19</v>
      </c>
      <c r="B49" s="15" t="s">
        <v>37</v>
      </c>
      <c r="C49" s="4">
        <v>525360</v>
      </c>
      <c r="E49" s="22"/>
      <c r="F49" s="22"/>
      <c r="J49" s="13"/>
    </row>
    <row r="50" spans="1:10" s="1" customFormat="1">
      <c r="A50" s="48" t="s">
        <v>55</v>
      </c>
      <c r="B50" s="46" t="s">
        <v>56</v>
      </c>
      <c r="C50" s="47">
        <v>525360</v>
      </c>
      <c r="E50" s="22"/>
      <c r="F50" s="22"/>
      <c r="J50" s="13"/>
    </row>
    <row r="51" spans="1:10">
      <c r="A51" s="10">
        <v>20</v>
      </c>
      <c r="B51" s="15" t="s">
        <v>38</v>
      </c>
      <c r="C51" s="4">
        <v>0</v>
      </c>
      <c r="E51" s="22"/>
      <c r="F51" s="22"/>
    </row>
    <row r="52" spans="1:10">
      <c r="A52" s="26" t="s">
        <v>27</v>
      </c>
      <c r="B52" s="26"/>
      <c r="C52" s="5">
        <f>+C14+C15+C16+C17+C18+C20+C21+C23+C24+C26+C34+C39+C41+C42+C43+C44+C45+C46+C47+C48+C49+C51</f>
        <v>3539042.85</v>
      </c>
      <c r="E52" s="22"/>
      <c r="F52" s="22"/>
    </row>
    <row r="53" spans="1:10">
      <c r="E53" s="22"/>
      <c r="F53" s="22"/>
    </row>
    <row r="54" spans="1:10">
      <c r="E54" s="22"/>
      <c r="F54" s="22"/>
    </row>
    <row r="55" spans="1:10">
      <c r="C55" s="12"/>
    </row>
    <row r="56" spans="1:10">
      <c r="C56" s="13"/>
    </row>
    <row r="57" spans="1:10">
      <c r="C57" s="13"/>
    </row>
    <row r="58" spans="1:10">
      <c r="C58" s="13"/>
    </row>
    <row r="59" spans="1:10">
      <c r="C59" s="13"/>
    </row>
  </sheetData>
  <mergeCells count="8">
    <mergeCell ref="A52:B52"/>
    <mergeCell ref="A2:B2"/>
    <mergeCell ref="A7:B7"/>
    <mergeCell ref="A8:B8"/>
    <mergeCell ref="A11:B11"/>
    <mergeCell ref="A12:B12"/>
    <mergeCell ref="A13:B13"/>
    <mergeCell ref="A25:B2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05.11.2019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2019-11-06T08:10:26Z</dcterms:modified>
</cp:coreProperties>
</file>