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9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81" l="1"/>
  <c r="C9"/>
  <c r="C11" s="1"/>
  <c r="C12" s="1"/>
  <c r="C7"/>
</calcChain>
</file>

<file path=xl/sharedStrings.xml><?xml version="1.0" encoding="utf-8"?>
<sst xmlns="http://schemas.openxmlformats.org/spreadsheetml/2006/main" count="125" uniqueCount="125">
  <si>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</si>
  <si>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</si>
  <si>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</si>
  <si>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</si>
  <si>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</si>
  <si>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</si>
  <si>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</si>
  <si>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</si>
  <si>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</si>
  <si>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</si>
  <si>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</si>
  <si>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</si>
  <si>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</si>
  <si>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</si>
  <si>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</si>
  <si>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</si>
  <si>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</si>
  <si>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</si>
  <si>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</si>
  <si>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</si>
  <si>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</si>
  <si>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</si>
  <si>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</si>
  <si>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</si>
  <si>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</si>
  <si>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</si>
  <si>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</si>
  <si>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</si>
  <si>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</si>
  <si>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</si>
  <si>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</si>
  <si>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</si>
  <si>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</si>
  <si>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</si>
  <si>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</si>
  <si>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</si>
  <si>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</si>
  <si>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</si>
  <si>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</si>
  <si>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</si>
  <si>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</si>
  <si>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0550           </t>
  </si>
  <si>
    <t>PHOENIX PHARMA</t>
  </si>
  <si>
    <t>09.08.2019</t>
  </si>
  <si>
    <t>ECOMEX</t>
  </si>
  <si>
    <t xml:space="preserve">0014           </t>
  </si>
  <si>
    <t>ECO TRADE</t>
  </si>
  <si>
    <t xml:space="preserve">0149           </t>
  </si>
  <si>
    <t>BIMED DOO</t>
  </si>
  <si>
    <t xml:space="preserve">0167           </t>
  </si>
  <si>
    <t>EUROMEDICINA</t>
  </si>
  <si>
    <t xml:space="preserve">0215           </t>
  </si>
  <si>
    <t>MEDTRONIC</t>
  </si>
  <si>
    <t xml:space="preserve">02201          </t>
  </si>
  <si>
    <t>STARS MEDICAL DOO</t>
  </si>
  <si>
    <t xml:space="preserve">0225           </t>
  </si>
  <si>
    <t>PROSPERA BEOGRAD</t>
  </si>
  <si>
    <t xml:space="preserve">0333           </t>
  </si>
  <si>
    <t>MAKLER</t>
  </si>
  <si>
    <t xml:space="preserve">0549           </t>
  </si>
  <si>
    <t>PREMIUM SURGICAL COMPANY BGD</t>
  </si>
  <si>
    <t xml:space="preserve">0774           </t>
  </si>
  <si>
    <t>DEXON DOO</t>
  </si>
  <si>
    <t xml:space="preserve">0788           </t>
  </si>
  <si>
    <t>APTUS BEOGRAD</t>
  </si>
  <si>
    <t xml:space="preserve">0830           </t>
  </si>
  <si>
    <t>ADOC BEOGRAD</t>
  </si>
  <si>
    <t xml:space="preserve">0854           </t>
  </si>
  <si>
    <t>PROMEDIA DOO</t>
  </si>
  <si>
    <t xml:space="preserve">0902           </t>
  </si>
  <si>
    <t>LABTEH BEOGRAD</t>
  </si>
  <si>
    <t xml:space="preserve">1035           </t>
  </si>
  <si>
    <t>VICOR</t>
  </si>
  <si>
    <t xml:space="preserve">1210           </t>
  </si>
  <si>
    <t>MAGNA PHARMACIJA BEOGRAD</t>
  </si>
  <si>
    <t xml:space="preserve">1292           </t>
  </si>
  <si>
    <t>LAYON DOO</t>
  </si>
  <si>
    <t xml:space="preserve">1434           </t>
  </si>
  <si>
    <t>TERMOMED BEOGRAD</t>
  </si>
  <si>
    <t xml:space="preserve">1556           </t>
  </si>
  <si>
    <t>FLORA KOMERC</t>
  </si>
  <si>
    <t xml:space="preserve">157            </t>
  </si>
  <si>
    <t>SANOMED DOO BEOGRAD</t>
  </si>
  <si>
    <t xml:space="preserve">1902           </t>
  </si>
  <si>
    <t>ALPHA IMAGING DOO ne važi</t>
  </si>
  <si>
    <t xml:space="preserve">1955           </t>
  </si>
  <si>
    <t>EURODIJAGNOSTIKA</t>
  </si>
  <si>
    <t xml:space="preserve">2256           </t>
  </si>
  <si>
    <t>LAVIEFARM DOO</t>
  </si>
  <si>
    <t xml:space="preserve">2319           </t>
  </si>
  <si>
    <t>OFTAL C</t>
  </si>
  <si>
    <t xml:space="preserve">2354           </t>
  </si>
  <si>
    <t>BEOLASER</t>
  </si>
  <si>
    <t xml:space="preserve">2460           </t>
  </si>
  <si>
    <t>SN MEDIC DOO</t>
  </si>
  <si>
    <t xml:space="preserve">2615           </t>
  </si>
  <si>
    <t>TELEMED  D.O.O.  BEOGRAD</t>
  </si>
  <si>
    <t xml:space="preserve">2686           </t>
  </si>
  <si>
    <t>DUNAV PLAST</t>
  </si>
  <si>
    <t xml:space="preserve">2739           </t>
  </si>
  <si>
    <t>NEOMEDICA   DOO  BEOGRAD</t>
  </si>
  <si>
    <t xml:space="preserve">2764           </t>
  </si>
  <si>
    <t>BIMIDA BEOGRAD</t>
  </si>
  <si>
    <t xml:space="preserve">2886           </t>
  </si>
  <si>
    <t>SINOFARM  BEOGRAD</t>
  </si>
  <si>
    <t xml:space="preserve">2930           </t>
  </si>
  <si>
    <t>BRAUN ADRIA</t>
  </si>
  <si>
    <t xml:space="preserve">3066           </t>
  </si>
  <si>
    <t>MEDI RAY DOO BEOGRAD</t>
  </si>
  <si>
    <t xml:space="preserve">3257           </t>
  </si>
  <si>
    <t>STIGA DOO</t>
  </si>
  <si>
    <t xml:space="preserve">3444           </t>
  </si>
  <si>
    <t>REMED  D.O.O</t>
  </si>
  <si>
    <t xml:space="preserve">3790           </t>
  </si>
  <si>
    <t>MEDICA LINEA PHARM DOO</t>
  </si>
  <si>
    <t xml:space="preserve">3912           </t>
  </si>
  <si>
    <t>OMNI MEDIKAL DOO NOVI BEOGRAD</t>
  </si>
  <si>
    <t xml:space="preserve">4328           </t>
  </si>
  <si>
    <t>INEL MEDIK VP DOO</t>
  </si>
  <si>
    <t xml:space="preserve">4490           </t>
  </si>
  <si>
    <t>NEFASER MEDICAL  DOO BEOGRAD</t>
  </si>
  <si>
    <t xml:space="preserve">4498           </t>
  </si>
  <si>
    <t>AMICUS  SRB DOO</t>
  </si>
  <si>
    <t xml:space="preserve">4499           </t>
  </si>
  <si>
    <t>BIOTEC MEDICAL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</si>
</sst>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6" fontId="8" fillId="2" borderId="1" xfId="0" applyNumberFormat="1" applyFont="1" applyFill="1" applyBorder="1" applyProtection="1">
      <protection locked="0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</cellXfs>
  <cellStyles count="79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selection activeCell="D72" sqref="D72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  <c r="E1" s="14" t="s">
        <v>0</v>
      </c>
      <c r="F1" s="15" t="s">
        <v>43</v>
      </c>
    </row>
    <row r="2" spans="1:10" ht="37.5" customHeight="1">
      <c r="A2" s="25" t="s">
        <v>1</v>
      </c>
      <c r="B2" s="25"/>
      <c r="C2" s="25"/>
    </row>
    <row r="3" spans="1:10">
      <c r="A3" s="17">
        <v>1</v>
      </c>
      <c r="B3" s="2" t="s">
        <v>2</v>
      </c>
      <c r="C3" s="3">
        <v>10112031.220000001</v>
      </c>
    </row>
    <row r="4" spans="1:10">
      <c r="A4" s="17">
        <v>2</v>
      </c>
      <c r="B4" s="2" t="s">
        <v>3</v>
      </c>
      <c r="C4" s="3">
        <v>0</v>
      </c>
    </row>
    <row r="5" spans="1:10">
      <c r="A5" s="17">
        <v>3</v>
      </c>
      <c r="B5" s="2" t="s">
        <v>4</v>
      </c>
      <c r="C5" s="3">
        <v>23924</v>
      </c>
    </row>
    <row r="6" spans="1:10">
      <c r="A6" s="17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10135955.220000001</v>
      </c>
    </row>
    <row r="8" spans="1:10" ht="24.75" customHeight="1">
      <c r="A8" s="29" t="s">
        <v>7</v>
      </c>
      <c r="B8" s="30"/>
      <c r="C8" s="5"/>
    </row>
    <row r="9" spans="1:10">
      <c r="A9" s="17">
        <v>1</v>
      </c>
      <c r="B9" s="6" t="s">
        <v>8</v>
      </c>
      <c r="C9" s="3">
        <f>+C14+C15+C16+C17+C18+C19+C20+C21+C23+C27+C28+C29+C30+C31+C73+C74+C75+C76+C77+C78+C79+C80</f>
        <v>8009593.3300000001</v>
      </c>
    </row>
    <row r="10" spans="1:10">
      <c r="A10" s="17">
        <v>2</v>
      </c>
      <c r="B10" s="2" t="s">
        <v>9</v>
      </c>
      <c r="C10" s="3">
        <f>+C24</f>
        <v>0</v>
      </c>
    </row>
    <row r="11" spans="1:10">
      <c r="A11" s="31" t="s">
        <v>10</v>
      </c>
      <c r="B11" s="31"/>
      <c r="C11" s="7">
        <f>SUM(C9:C10)</f>
        <v>8009593.3300000001</v>
      </c>
      <c r="H11" s="9" t="s">
        <v>40</v>
      </c>
    </row>
    <row r="12" spans="1:10">
      <c r="A12" s="32" t="s">
        <v>11</v>
      </c>
      <c r="B12" s="33"/>
      <c r="C12" s="7">
        <f>+C7-C11</f>
        <v>2126361.8900000006</v>
      </c>
    </row>
    <row r="13" spans="1:10" ht="18.75">
      <c r="A13" s="34" t="s">
        <v>12</v>
      </c>
      <c r="B13" s="34"/>
      <c r="C13" s="5"/>
    </row>
    <row r="14" spans="1:10">
      <c r="A14" s="17">
        <v>1</v>
      </c>
      <c r="B14" s="12" t="s">
        <v>13</v>
      </c>
      <c r="C14" s="3">
        <v>0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0</v>
      </c>
    </row>
    <row r="18" spans="1:10">
      <c r="A18" s="17">
        <v>5</v>
      </c>
      <c r="B18" s="12" t="s">
        <v>16</v>
      </c>
      <c r="C18" s="20">
        <v>0</v>
      </c>
      <c r="G18" s="9"/>
    </row>
    <row r="19" spans="1:10">
      <c r="A19" s="17">
        <v>6</v>
      </c>
      <c r="B19" s="12" t="s">
        <v>32</v>
      </c>
      <c r="C19" s="20">
        <v>0</v>
      </c>
      <c r="G19" s="9"/>
    </row>
    <row r="20" spans="1:10" s="1" customFormat="1">
      <c r="A20" s="17">
        <v>7</v>
      </c>
      <c r="B20" s="12" t="s">
        <v>29</v>
      </c>
      <c r="C20" s="20">
        <v>0</v>
      </c>
      <c r="D20" s="9"/>
      <c r="E20" s="9"/>
      <c r="F20" s="9"/>
      <c r="G20" s="9"/>
      <c r="H20" s="9"/>
      <c r="J20" s="9"/>
    </row>
    <row r="21" spans="1:10">
      <c r="A21" s="17">
        <v>8</v>
      </c>
      <c r="B21" s="12" t="s">
        <v>17</v>
      </c>
      <c r="C21" s="20">
        <v>21760</v>
      </c>
      <c r="G21" s="9"/>
    </row>
    <row r="22" spans="1:10" s="1" customFormat="1">
      <c r="A22" s="37">
        <v>559</v>
      </c>
      <c r="B22" s="38" t="s">
        <v>44</v>
      </c>
      <c r="C22" s="39">
        <v>21760</v>
      </c>
      <c r="D22" s="9"/>
      <c r="E22" s="9"/>
      <c r="F22" s="9"/>
      <c r="G22" s="9"/>
      <c r="H22" s="9"/>
      <c r="J22" s="9"/>
    </row>
    <row r="23" spans="1:10" s="1" customFormat="1">
      <c r="A23" s="17">
        <v>9</v>
      </c>
      <c r="B23" s="12" t="s">
        <v>35</v>
      </c>
      <c r="C23" s="20">
        <v>0</v>
      </c>
      <c r="D23" s="9"/>
      <c r="E23" s="9"/>
      <c r="F23" s="9"/>
      <c r="G23" s="9"/>
      <c r="H23" s="9"/>
      <c r="J23" s="9"/>
    </row>
    <row r="24" spans="1:10" s="1" customFormat="1">
      <c r="A24" s="17">
        <v>10</v>
      </c>
      <c r="B24" s="12" t="s">
        <v>36</v>
      </c>
      <c r="C24" s="20">
        <v>0</v>
      </c>
      <c r="D24" s="9"/>
      <c r="E24" s="9"/>
      <c r="F24" s="9"/>
      <c r="G24" s="9"/>
      <c r="H24" s="9"/>
      <c r="J24" s="9"/>
    </row>
    <row r="25" spans="1:10" s="1" customFormat="1">
      <c r="A25" s="22"/>
      <c r="B25" s="23"/>
      <c r="C25" s="24"/>
      <c r="D25" s="9"/>
      <c r="E25" s="9"/>
      <c r="F25" s="9"/>
      <c r="G25" s="9"/>
      <c r="H25" s="9"/>
      <c r="J25" s="9"/>
    </row>
    <row r="26" spans="1:10" ht="18.75">
      <c r="A26" s="35" t="s">
        <v>18</v>
      </c>
      <c r="B26" s="36"/>
      <c r="C26" s="21"/>
      <c r="G26" s="9"/>
    </row>
    <row r="27" spans="1:10">
      <c r="A27" s="18">
        <v>8</v>
      </c>
      <c r="B27" s="11" t="s">
        <v>19</v>
      </c>
      <c r="C27" s="20">
        <v>0</v>
      </c>
      <c r="G27" s="9"/>
    </row>
    <row r="28" spans="1:10">
      <c r="A28" s="18">
        <v>9</v>
      </c>
      <c r="B28" s="11" t="s">
        <v>20</v>
      </c>
      <c r="C28" s="20">
        <v>0</v>
      </c>
      <c r="G28" s="9"/>
    </row>
    <row r="29" spans="1:10">
      <c r="A29" s="18">
        <v>10</v>
      </c>
      <c r="B29" s="11" t="s">
        <v>31</v>
      </c>
      <c r="C29" s="20">
        <v>0</v>
      </c>
      <c r="G29" s="9"/>
    </row>
    <row r="30" spans="1:10">
      <c r="A30" s="18">
        <v>11</v>
      </c>
      <c r="B30" s="11" t="s">
        <v>21</v>
      </c>
      <c r="C30" s="20">
        <v>0</v>
      </c>
      <c r="G30" s="9"/>
    </row>
    <row r="31" spans="1:10" ht="30">
      <c r="A31" s="18">
        <v>12</v>
      </c>
      <c r="B31" s="10" t="s">
        <v>22</v>
      </c>
      <c r="C31" s="20">
        <v>7987833.3300000001</v>
      </c>
    </row>
    <row r="32" spans="1:10" s="1" customFormat="1">
      <c r="A32" s="42" t="s">
        <v>45</v>
      </c>
      <c r="B32" s="40" t="s">
        <v>46</v>
      </c>
      <c r="C32" s="41">
        <v>637215.1</v>
      </c>
      <c r="D32" s="9"/>
      <c r="E32" s="9"/>
      <c r="F32" s="9"/>
      <c r="H32" s="9"/>
      <c r="J32" s="9"/>
    </row>
    <row r="33" spans="1:10" s="1" customFormat="1">
      <c r="A33" s="42" t="s">
        <v>47</v>
      </c>
      <c r="B33" s="40" t="s">
        <v>48</v>
      </c>
      <c r="C33" s="41">
        <v>25533.599999999999</v>
      </c>
      <c r="D33" s="9"/>
      <c r="E33" s="9"/>
      <c r="F33" s="9"/>
      <c r="H33" s="9"/>
      <c r="J33" s="9"/>
    </row>
    <row r="34" spans="1:10" s="1" customFormat="1">
      <c r="A34" s="42" t="s">
        <v>49</v>
      </c>
      <c r="B34" s="40" t="s">
        <v>50</v>
      </c>
      <c r="C34" s="41">
        <v>390580.2</v>
      </c>
      <c r="D34" s="9"/>
      <c r="E34" s="9"/>
      <c r="F34" s="9"/>
      <c r="H34" s="9"/>
      <c r="J34" s="9"/>
    </row>
    <row r="35" spans="1:10" s="1" customFormat="1">
      <c r="A35" s="42" t="s">
        <v>51</v>
      </c>
      <c r="B35" s="40" t="s">
        <v>52</v>
      </c>
      <c r="C35" s="41">
        <v>148112.4</v>
      </c>
      <c r="D35" s="9"/>
      <c r="E35" s="9"/>
      <c r="F35" s="9"/>
      <c r="H35" s="9"/>
      <c r="J35" s="9"/>
    </row>
    <row r="36" spans="1:10" s="1" customFormat="1">
      <c r="A36" s="42" t="s">
        <v>53</v>
      </c>
      <c r="B36" s="40" t="s">
        <v>54</v>
      </c>
      <c r="C36" s="41">
        <v>105462</v>
      </c>
      <c r="D36" s="9"/>
      <c r="E36" s="9"/>
      <c r="F36" s="9"/>
      <c r="H36" s="9"/>
      <c r="J36" s="9"/>
    </row>
    <row r="37" spans="1:10" s="1" customFormat="1">
      <c r="A37" s="42" t="s">
        <v>55</v>
      </c>
      <c r="B37" s="40" t="s">
        <v>56</v>
      </c>
      <c r="C37" s="41">
        <v>40425</v>
      </c>
      <c r="D37" s="9"/>
      <c r="E37" s="9"/>
      <c r="F37" s="9"/>
      <c r="H37" s="9"/>
      <c r="J37" s="9"/>
    </row>
    <row r="38" spans="1:10" s="1" customFormat="1">
      <c r="A38" s="42" t="s">
        <v>57</v>
      </c>
      <c r="B38" s="40" t="s">
        <v>58</v>
      </c>
      <c r="C38" s="41">
        <v>418374.12</v>
      </c>
      <c r="D38" s="9"/>
      <c r="E38" s="9"/>
      <c r="F38" s="9"/>
      <c r="H38" s="9"/>
      <c r="J38" s="9"/>
    </row>
    <row r="39" spans="1:10" s="1" customFormat="1">
      <c r="A39" s="42" t="s">
        <v>59</v>
      </c>
      <c r="B39" s="40" t="s">
        <v>60</v>
      </c>
      <c r="C39" s="41">
        <v>223707.6</v>
      </c>
      <c r="D39" s="9"/>
      <c r="E39" s="9"/>
      <c r="F39" s="9"/>
      <c r="H39" s="9"/>
      <c r="J39" s="9"/>
    </row>
    <row r="40" spans="1:10" s="1" customFormat="1">
      <c r="A40" s="42" t="s">
        <v>41</v>
      </c>
      <c r="B40" s="40" t="s">
        <v>42</v>
      </c>
      <c r="C40" s="41">
        <v>244225.2</v>
      </c>
      <c r="D40" s="9"/>
      <c r="E40" s="9"/>
      <c r="F40" s="9"/>
      <c r="H40" s="9"/>
      <c r="J40" s="9"/>
    </row>
    <row r="41" spans="1:10" s="1" customFormat="1">
      <c r="A41" s="42" t="s">
        <v>61</v>
      </c>
      <c r="B41" s="40" t="s">
        <v>62</v>
      </c>
      <c r="C41" s="41">
        <v>131289.84</v>
      </c>
      <c r="D41" s="9"/>
      <c r="E41" s="9"/>
      <c r="F41" s="9"/>
      <c r="H41" s="9"/>
      <c r="J41" s="9"/>
    </row>
    <row r="42" spans="1:10" s="1" customFormat="1">
      <c r="A42" s="42" t="s">
        <v>63</v>
      </c>
      <c r="B42" s="40" t="s">
        <v>64</v>
      </c>
      <c r="C42" s="41">
        <v>66995</v>
      </c>
      <c r="D42" s="9"/>
      <c r="E42" s="9"/>
      <c r="F42" s="9"/>
      <c r="H42" s="9"/>
      <c r="J42" s="9"/>
    </row>
    <row r="43" spans="1:10" s="1" customFormat="1">
      <c r="A43" s="42" t="s">
        <v>65</v>
      </c>
      <c r="B43" s="40" t="s">
        <v>66</v>
      </c>
      <c r="C43" s="41">
        <v>38500</v>
      </c>
      <c r="D43" s="9"/>
      <c r="E43" s="9"/>
      <c r="F43" s="9"/>
      <c r="H43" s="9"/>
      <c r="J43" s="9"/>
    </row>
    <row r="44" spans="1:10" s="1" customFormat="1">
      <c r="A44" s="42" t="s">
        <v>67</v>
      </c>
      <c r="B44" s="40" t="s">
        <v>68</v>
      </c>
      <c r="C44" s="41">
        <v>48600</v>
      </c>
      <c r="D44" s="9"/>
      <c r="E44" s="9"/>
      <c r="F44" s="9"/>
      <c r="H44" s="9"/>
      <c r="J44" s="9"/>
    </row>
    <row r="45" spans="1:10" s="1" customFormat="1">
      <c r="A45" s="42" t="s">
        <v>69</v>
      </c>
      <c r="B45" s="40" t="s">
        <v>70</v>
      </c>
      <c r="C45" s="41">
        <v>203040</v>
      </c>
      <c r="D45" s="9"/>
      <c r="E45" s="9"/>
      <c r="F45" s="9"/>
      <c r="H45" s="9"/>
      <c r="J45" s="9"/>
    </row>
    <row r="46" spans="1:10" s="1" customFormat="1">
      <c r="A46" s="42" t="s">
        <v>71</v>
      </c>
      <c r="B46" s="40" t="s">
        <v>72</v>
      </c>
      <c r="C46" s="41">
        <v>24480</v>
      </c>
      <c r="D46" s="9"/>
      <c r="E46" s="9"/>
      <c r="F46" s="9"/>
      <c r="H46" s="9"/>
      <c r="J46" s="9"/>
    </row>
    <row r="47" spans="1:10" s="1" customFormat="1">
      <c r="A47" s="42" t="s">
        <v>73</v>
      </c>
      <c r="B47" s="40" t="s">
        <v>74</v>
      </c>
      <c r="C47" s="41">
        <v>30800</v>
      </c>
      <c r="D47" s="9"/>
      <c r="E47" s="9"/>
      <c r="F47" s="9"/>
      <c r="H47" s="9"/>
      <c r="J47" s="9"/>
    </row>
    <row r="48" spans="1:10" s="1" customFormat="1">
      <c r="A48" s="42" t="s">
        <v>75</v>
      </c>
      <c r="B48" s="40" t="s">
        <v>76</v>
      </c>
      <c r="C48" s="41">
        <v>171410.4</v>
      </c>
      <c r="D48" s="9"/>
      <c r="E48" s="9"/>
      <c r="F48" s="9"/>
      <c r="H48" s="9"/>
      <c r="J48" s="9"/>
    </row>
    <row r="49" spans="1:10" s="1" customFormat="1">
      <c r="A49" s="42" t="s">
        <v>77</v>
      </c>
      <c r="B49" s="40" t="s">
        <v>78</v>
      </c>
      <c r="C49" s="41">
        <v>66240</v>
      </c>
      <c r="D49" s="9"/>
      <c r="E49" s="9"/>
      <c r="F49" s="9"/>
      <c r="H49" s="9"/>
      <c r="J49" s="9"/>
    </row>
    <row r="50" spans="1:10" s="1" customFormat="1">
      <c r="A50" s="42" t="s">
        <v>79</v>
      </c>
      <c r="B50" s="40" t="s">
        <v>80</v>
      </c>
      <c r="C50" s="41">
        <v>286716</v>
      </c>
      <c r="D50" s="9"/>
      <c r="E50" s="9"/>
      <c r="F50" s="9"/>
      <c r="H50" s="9"/>
      <c r="J50" s="9"/>
    </row>
    <row r="51" spans="1:10" s="1" customFormat="1">
      <c r="A51" s="42" t="s">
        <v>81</v>
      </c>
      <c r="B51" s="40" t="s">
        <v>82</v>
      </c>
      <c r="C51" s="41">
        <v>381900</v>
      </c>
      <c r="D51" s="9"/>
      <c r="E51" s="9"/>
      <c r="F51" s="9"/>
      <c r="H51" s="9"/>
      <c r="J51" s="9"/>
    </row>
    <row r="52" spans="1:10" s="1" customFormat="1">
      <c r="A52" s="42" t="s">
        <v>83</v>
      </c>
      <c r="B52" s="40" t="s">
        <v>84</v>
      </c>
      <c r="C52" s="41">
        <v>313200</v>
      </c>
      <c r="D52" s="9"/>
      <c r="E52" s="9"/>
      <c r="F52" s="9"/>
      <c r="H52" s="9"/>
      <c r="J52" s="9"/>
    </row>
    <row r="53" spans="1:10" s="1" customFormat="1">
      <c r="A53" s="42" t="s">
        <v>85</v>
      </c>
      <c r="B53" s="40" t="s">
        <v>86</v>
      </c>
      <c r="C53" s="41">
        <v>1215801.4099999999</v>
      </c>
      <c r="D53" s="9"/>
      <c r="E53" s="9"/>
      <c r="F53" s="9"/>
      <c r="H53" s="9"/>
      <c r="J53" s="9"/>
    </row>
    <row r="54" spans="1:10" s="1" customFormat="1">
      <c r="A54" s="42" t="s">
        <v>87</v>
      </c>
      <c r="B54" s="40" t="s">
        <v>88</v>
      </c>
      <c r="C54" s="41">
        <v>11100</v>
      </c>
      <c r="D54" s="9"/>
      <c r="E54" s="9"/>
      <c r="F54" s="9"/>
      <c r="H54" s="9"/>
      <c r="J54" s="9"/>
    </row>
    <row r="55" spans="1:10" s="1" customFormat="1">
      <c r="A55" s="42" t="s">
        <v>89</v>
      </c>
      <c r="B55" s="40" t="s">
        <v>90</v>
      </c>
      <c r="C55" s="41">
        <v>11682</v>
      </c>
      <c r="D55" s="9"/>
      <c r="E55" s="9"/>
      <c r="F55" s="9"/>
      <c r="H55" s="9"/>
      <c r="J55" s="9"/>
    </row>
    <row r="56" spans="1:10" s="1" customFormat="1">
      <c r="A56" s="42" t="s">
        <v>91</v>
      </c>
      <c r="B56" s="40" t="s">
        <v>92</v>
      </c>
      <c r="C56" s="41">
        <v>1244650.74</v>
      </c>
      <c r="D56" s="9"/>
      <c r="E56" s="9"/>
      <c r="F56" s="9"/>
      <c r="H56" s="9"/>
      <c r="J56" s="9"/>
    </row>
    <row r="57" spans="1:10" s="1" customFormat="1">
      <c r="A57" s="42" t="s">
        <v>93</v>
      </c>
      <c r="B57" s="40" t="s">
        <v>94</v>
      </c>
      <c r="C57" s="41">
        <v>40236</v>
      </c>
      <c r="D57" s="9"/>
      <c r="E57" s="9"/>
      <c r="F57" s="9"/>
      <c r="H57" s="9"/>
      <c r="J57" s="9"/>
    </row>
    <row r="58" spans="1:10" s="1" customFormat="1">
      <c r="A58" s="42" t="s">
        <v>95</v>
      </c>
      <c r="B58" s="40" t="s">
        <v>96</v>
      </c>
      <c r="C58" s="41">
        <v>166560</v>
      </c>
      <c r="D58" s="9"/>
      <c r="E58" s="9"/>
      <c r="F58" s="9"/>
      <c r="H58" s="9"/>
      <c r="J58" s="9"/>
    </row>
    <row r="59" spans="1:10" s="1" customFormat="1">
      <c r="A59" s="42" t="s">
        <v>97</v>
      </c>
      <c r="B59" s="40" t="s">
        <v>98</v>
      </c>
      <c r="C59" s="41">
        <v>25740</v>
      </c>
      <c r="D59" s="9"/>
      <c r="E59" s="9"/>
      <c r="F59" s="9"/>
      <c r="H59" s="9"/>
      <c r="J59" s="9"/>
    </row>
    <row r="60" spans="1:10" s="1" customFormat="1">
      <c r="A60" s="42" t="s">
        <v>99</v>
      </c>
      <c r="B60" s="40" t="s">
        <v>100</v>
      </c>
      <c r="C60" s="41">
        <v>19679</v>
      </c>
      <c r="D60" s="9"/>
      <c r="E60" s="9"/>
      <c r="F60" s="9"/>
      <c r="H60" s="9"/>
      <c r="J60" s="9"/>
    </row>
    <row r="61" spans="1:10" s="1" customFormat="1">
      <c r="A61" s="42" t="s">
        <v>101</v>
      </c>
      <c r="B61" s="40" t="s">
        <v>102</v>
      </c>
      <c r="C61" s="41">
        <v>11520</v>
      </c>
      <c r="D61" s="9"/>
      <c r="E61" s="9"/>
      <c r="F61" s="9"/>
      <c r="H61" s="9"/>
      <c r="J61" s="9"/>
    </row>
    <row r="62" spans="1:10" s="1" customFormat="1">
      <c r="A62" s="42" t="s">
        <v>103</v>
      </c>
      <c r="B62" s="40" t="s">
        <v>104</v>
      </c>
      <c r="C62" s="41">
        <v>132054</v>
      </c>
      <c r="D62" s="9"/>
      <c r="E62" s="9"/>
      <c r="F62" s="9"/>
      <c r="H62" s="9"/>
      <c r="J62" s="9"/>
    </row>
    <row r="63" spans="1:10" s="1" customFormat="1">
      <c r="A63" s="42" t="s">
        <v>105</v>
      </c>
      <c r="B63" s="40" t="s">
        <v>106</v>
      </c>
      <c r="C63" s="41">
        <v>165550</v>
      </c>
      <c r="D63" s="9"/>
      <c r="E63" s="9"/>
      <c r="F63" s="9"/>
      <c r="H63" s="9"/>
      <c r="J63" s="9"/>
    </row>
    <row r="64" spans="1:10" s="1" customFormat="1">
      <c r="A64" s="42" t="s">
        <v>107</v>
      </c>
      <c r="B64" s="40" t="s">
        <v>108</v>
      </c>
      <c r="C64" s="41">
        <v>0</v>
      </c>
      <c r="D64" s="9"/>
      <c r="E64" s="9"/>
      <c r="F64" s="9"/>
      <c r="H64" s="9"/>
      <c r="J64" s="9"/>
    </row>
    <row r="65" spans="1:10" s="1" customFormat="1">
      <c r="A65" s="42" t="s">
        <v>109</v>
      </c>
      <c r="B65" s="40" t="s">
        <v>110</v>
      </c>
      <c r="C65" s="41">
        <v>9570</v>
      </c>
      <c r="D65" s="9"/>
      <c r="E65" s="9"/>
      <c r="F65" s="9"/>
      <c r="H65" s="9"/>
      <c r="J65" s="9"/>
    </row>
    <row r="66" spans="1:10" s="1" customFormat="1">
      <c r="A66" s="42" t="s">
        <v>111</v>
      </c>
      <c r="B66" s="40" t="s">
        <v>112</v>
      </c>
      <c r="C66" s="41">
        <v>621851.52</v>
      </c>
      <c r="D66" s="9"/>
      <c r="E66" s="9"/>
      <c r="F66" s="9"/>
      <c r="H66" s="9"/>
      <c r="J66" s="9"/>
    </row>
    <row r="67" spans="1:10" s="1" customFormat="1">
      <c r="A67" s="42" t="s">
        <v>113</v>
      </c>
      <c r="B67" s="40" t="s">
        <v>114</v>
      </c>
      <c r="C67" s="41">
        <v>113190</v>
      </c>
      <c r="D67" s="9"/>
      <c r="E67" s="9"/>
      <c r="F67" s="9"/>
      <c r="H67" s="9"/>
      <c r="J67" s="9"/>
    </row>
    <row r="68" spans="1:10" s="1" customFormat="1">
      <c r="A68" s="42" t="s">
        <v>115</v>
      </c>
      <c r="B68" s="40" t="s">
        <v>116</v>
      </c>
      <c r="C68" s="41">
        <v>53237.8</v>
      </c>
      <c r="D68" s="9"/>
      <c r="E68" s="9"/>
      <c r="F68" s="9"/>
      <c r="H68" s="9"/>
      <c r="J68" s="9"/>
    </row>
    <row r="69" spans="1:10" s="1" customFormat="1">
      <c r="A69" s="42" t="s">
        <v>117</v>
      </c>
      <c r="B69" s="40" t="s">
        <v>118</v>
      </c>
      <c r="C69" s="41">
        <v>62803.199999999997</v>
      </c>
      <c r="D69" s="9"/>
      <c r="E69" s="9"/>
      <c r="F69" s="9"/>
      <c r="H69" s="9"/>
      <c r="J69" s="9"/>
    </row>
    <row r="70" spans="1:10" s="1" customFormat="1">
      <c r="A70" s="42" t="s">
        <v>119</v>
      </c>
      <c r="B70" s="40" t="s">
        <v>120</v>
      </c>
      <c r="C70" s="41">
        <v>43758</v>
      </c>
      <c r="D70" s="9"/>
      <c r="E70" s="9"/>
      <c r="F70" s="9"/>
      <c r="H70" s="9"/>
      <c r="J70" s="9"/>
    </row>
    <row r="71" spans="1:10" s="1" customFormat="1">
      <c r="A71" s="42" t="s">
        <v>121</v>
      </c>
      <c r="B71" s="40" t="s">
        <v>122</v>
      </c>
      <c r="C71" s="41">
        <v>28843.200000000001</v>
      </c>
      <c r="D71" s="9"/>
      <c r="E71" s="9"/>
      <c r="F71" s="9"/>
      <c r="H71" s="9"/>
      <c r="J71" s="9"/>
    </row>
    <row r="72" spans="1:10" s="1" customFormat="1">
      <c r="A72" s="42" t="s">
        <v>123</v>
      </c>
      <c r="B72" s="40" t="s">
        <v>124</v>
      </c>
      <c r="C72" s="41">
        <v>13200</v>
      </c>
      <c r="D72" s="9"/>
      <c r="E72" s="9"/>
      <c r="F72" s="9"/>
      <c r="H72" s="9"/>
      <c r="J72" s="9"/>
    </row>
    <row r="73" spans="1:10">
      <c r="A73" s="18">
        <v>13</v>
      </c>
      <c r="B73" s="10" t="s">
        <v>23</v>
      </c>
      <c r="C73" s="20">
        <v>0</v>
      </c>
    </row>
    <row r="74" spans="1:10">
      <c r="A74" s="18">
        <v>14</v>
      </c>
      <c r="B74" s="10" t="s">
        <v>39</v>
      </c>
      <c r="C74" s="20">
        <v>0</v>
      </c>
    </row>
    <row r="75" spans="1:10">
      <c r="A75" s="18">
        <v>15</v>
      </c>
      <c r="B75" s="11" t="s">
        <v>24</v>
      </c>
      <c r="C75" s="20">
        <v>0</v>
      </c>
    </row>
    <row r="76" spans="1:10">
      <c r="A76" s="18">
        <v>16</v>
      </c>
      <c r="B76" s="11" t="s">
        <v>25</v>
      </c>
      <c r="C76" s="20">
        <v>0</v>
      </c>
    </row>
    <row r="77" spans="1:10" s="1" customFormat="1">
      <c r="A77" s="18">
        <v>17</v>
      </c>
      <c r="B77" s="11" t="s">
        <v>26</v>
      </c>
      <c r="C77" s="20">
        <v>0</v>
      </c>
      <c r="D77" s="9"/>
      <c r="E77" s="9"/>
      <c r="F77" s="9"/>
      <c r="H77" s="9"/>
      <c r="J77" s="9"/>
    </row>
    <row r="78" spans="1:10" s="1" customFormat="1">
      <c r="A78" s="18">
        <v>18</v>
      </c>
      <c r="B78" s="11" t="s">
        <v>30</v>
      </c>
      <c r="C78" s="20">
        <v>0</v>
      </c>
      <c r="D78" s="9"/>
      <c r="E78" s="9"/>
      <c r="F78" s="9"/>
      <c r="H78" s="9"/>
      <c r="J78" s="9"/>
    </row>
    <row r="79" spans="1:10">
      <c r="A79" s="18">
        <v>19</v>
      </c>
      <c r="B79" s="11" t="s">
        <v>37</v>
      </c>
      <c r="C79" s="20">
        <v>0</v>
      </c>
    </row>
    <row r="80" spans="1:10" s="1" customFormat="1">
      <c r="A80" s="18">
        <v>20</v>
      </c>
      <c r="B80" s="11" t="s">
        <v>38</v>
      </c>
      <c r="C80" s="20">
        <v>0</v>
      </c>
      <c r="D80" s="9"/>
      <c r="E80" s="9"/>
      <c r="F80" s="9"/>
      <c r="H80" s="9"/>
      <c r="J80" s="9"/>
    </row>
    <row r="81" spans="1:3">
      <c r="A81" s="26" t="s">
        <v>27</v>
      </c>
      <c r="B81" s="26"/>
      <c r="C81" s="4">
        <f>+C14+C15+C16+C17+C18+C19+C20+C21+C23+C24+C27+C28+C29+C30+C31+C73+C74+C75+C76+C77+C78+C79+C80</f>
        <v>8009593.3300000001</v>
      </c>
    </row>
    <row r="82" spans="1:3">
      <c r="C82" s="8"/>
    </row>
    <row r="83" spans="1:3">
      <c r="C83" s="9"/>
    </row>
    <row r="84" spans="1:3">
      <c r="C84" s="9"/>
    </row>
    <row r="85" spans="1:3">
      <c r="C85" s="9"/>
    </row>
    <row r="86" spans="1:3">
      <c r="C86" s="9"/>
    </row>
  </sheetData>
  <mergeCells count="8">
    <mergeCell ref="A2:C2"/>
    <mergeCell ref="A81:B81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2019-08-12T07:16:41Z</dcterms:modified>
</cp:coreProperties>
</file>