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5.10.2019" sheetId="1" r:id="rId1"/>
    <sheet name="Sheet2" sheetId="2" r:id="rId2"/>
    <sheet name="Sheet3" sheetId="3" r:id="rId3"/>
  </sheets>
  <definedNames>
    <definedName name="_xlnm.Print_Area" localSheetId="0">'15.10.2019'!$A$1:$F$65</definedName>
  </definedNames>
  <calcPr calcId="124519"/>
</workbook>
</file>

<file path=xl/calcChain.xml><?xml version="1.0" encoding="utf-8"?>
<calcChain xmlns="http://schemas.openxmlformats.org/spreadsheetml/2006/main">
  <c r="C4" i="1"/>
  <c r="C65"/>
  <c r="C10"/>
  <c r="C9" l="1"/>
  <c r="C11" s="1"/>
  <c r="C7"/>
  <c r="C12" l="1"/>
</calcChain>
</file>

<file path=xl/sharedStrings.xml><?xml version="1.0" encoding="utf-8"?>
<sst xmlns="http://schemas.openxmlformats.org/spreadsheetml/2006/main" count="94" uniqueCount="79">
  <si>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</si>
  <si>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</si>
  <si>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</si>
  <si>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</si>
  <si>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</si>
  <si>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</si>
  <si>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</si>
  <si>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</si>
  <si>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</si>
  <si>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</si>
  <si>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</si>
  <si>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</si>
  <si>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</si>
  <si>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</si>
  <si>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</si>
  <si>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</si>
  <si>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</si>
  <si>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</si>
  <si>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</si>
  <si>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</si>
  <si>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</si>
  <si>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</si>
  <si>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</si>
  <si>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</si>
  <si>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</si>
  <si>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</si>
  <si>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</si>
  <si>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</si>
  <si>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</si>
  <si>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</si>
  <si>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</si>
  <si>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</si>
  <si>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</si>
  <si>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</si>
  <si>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</si>
  <si>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</si>
  <si>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</si>
  <si>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</si>
  <si>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</si>
  <si>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</si>
  <si>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</si>
  <si>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</si>
  <si>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</si>
  <si>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0550           </t>
  </si>
  <si>
    <t>PHOENIX PHARMA</t>
  </si>
  <si>
    <t xml:space="preserve">1131           </t>
  </si>
  <si>
    <t>FARMALOGIST DOO</t>
  </si>
  <si>
    <t>15.10.2019</t>
  </si>
  <si>
    <t xml:space="preserve">0200           </t>
  </si>
  <si>
    <t>MAGNA MEDICA DOO</t>
  </si>
  <si>
    <t xml:space="preserve">1088           </t>
  </si>
  <si>
    <t>VEGA VALJEVO</t>
  </si>
  <si>
    <t xml:space="preserve">1194           </t>
  </si>
  <si>
    <t>PHARMA SWISS BEOGRAD</t>
  </si>
  <si>
    <t xml:space="preserve">2477           </t>
  </si>
  <si>
    <t>BEOHEM-3</t>
  </si>
  <si>
    <t xml:space="preserve">2512           </t>
  </si>
  <si>
    <t>SLAVIAMED DOO  BEOGRAD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</si>
  <si>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</si>
  <si>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</si>
  <si>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</si>
  <si>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</si>
  <si>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</si>
  <si>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</si>
  <si>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3777           </t>
  </si>
  <si>
    <t>LICENTIS DOO</t>
  </si>
  <si>
    <t xml:space="preserve">3790           </t>
  </si>
  <si>
    <t>MEDICA LINEA PHARM DOO</t>
  </si>
  <si>
    <t xml:space="preserve">4179           </t>
  </si>
  <si>
    <t>MEDICOM ŠABAC</t>
  </si>
  <si>
    <t xml:space="preserve">4498           </t>
  </si>
  <si>
    <t>AMICUS  SRB DOO</t>
  </si>
  <si>
    <t xml:space="preserve">0830           </t>
  </si>
  <si>
    <t>ADOC BEOGRAD</t>
  </si>
  <si>
    <t xml:space="preserve">2616           </t>
  </si>
  <si>
    <t>FARMIX DOO</t>
  </si>
  <si>
    <t>INCEPTUS D O O</t>
  </si>
  <si>
    <t xml:space="preserve">1151           </t>
  </si>
  <si>
    <t>Javno preduzeće ,,Pošta Srbije,,RRJ Kraljevo Čačak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</si>
</sst>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6" fontId="8" fillId="2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81" applyNumberFormat="1" applyFont="1" applyBorder="1"/>
    <xf numFmtId="4" fontId="7" fillId="0" borderId="1" xfId="181" applyNumberFormat="1" applyFont="1" applyBorder="1"/>
    <xf numFmtId="49" fontId="7" fillId="0" borderId="1" xfId="181" applyNumberFormat="1" applyFont="1" applyBorder="1" applyAlignment="1">
      <alignment horizontal="center"/>
    </xf>
    <xf numFmtId="49" fontId="7" fillId="0" borderId="1" xfId="182" applyNumberFormat="1" applyFont="1" applyBorder="1"/>
    <xf numFmtId="4" fontId="7" fillId="0" borderId="1" xfId="182" applyNumberFormat="1" applyFont="1" applyBorder="1"/>
    <xf numFmtId="49" fontId="7" fillId="0" borderId="1" xfId="182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7" fillId="0" borderId="0" xfId="183" applyNumberFormat="1" applyFont="1"/>
    <xf numFmtId="4" fontId="7" fillId="0" borderId="0" xfId="183" applyNumberFormat="1" applyFont="1"/>
    <xf numFmtId="49" fontId="7" fillId="0" borderId="0" xfId="183" applyNumberFormat="1" applyFont="1" applyAlignment="1">
      <alignment horizontal="center"/>
    </xf>
    <xf numFmtId="166" fontId="8" fillId="0" borderId="1" xfId="0" applyNumberFormat="1" applyFont="1" applyBorder="1" applyProtection="1">
      <protection locked="0"/>
    </xf>
    <xf numFmtId="49" fontId="7" fillId="0" borderId="1" xfId="184" applyNumberFormat="1" applyFont="1" applyBorder="1"/>
    <xf numFmtId="4" fontId="7" fillId="0" borderId="1" xfId="184" applyNumberFormat="1" applyFont="1" applyBorder="1"/>
    <xf numFmtId="49" fontId="7" fillId="0" borderId="1" xfId="184" applyNumberFormat="1" applyFont="1" applyBorder="1" applyAlignment="1">
      <alignment horizontal="center"/>
    </xf>
    <xf numFmtId="49" fontId="7" fillId="0" borderId="1" xfId="185" applyNumberFormat="1" applyFont="1" applyBorder="1"/>
    <xf numFmtId="4" fontId="7" fillId="0" borderId="1" xfId="185" applyNumberFormat="1" applyFont="1" applyBorder="1"/>
    <xf numFmtId="49" fontId="7" fillId="0" borderId="1" xfId="185" applyNumberFormat="1" applyFont="1" applyBorder="1" applyAlignment="1">
      <alignment horizontal="center"/>
    </xf>
  </cellXfs>
  <cellStyles count="186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41" xfId="147"/>
    <cellStyle name="Normal 142" xfId="148"/>
    <cellStyle name="Normal 143" xfId="149"/>
    <cellStyle name="Normal 144" xfId="150"/>
    <cellStyle name="Normal 145" xfId="151"/>
    <cellStyle name="Normal 146" xfId="152"/>
    <cellStyle name="Normal 147" xfId="153"/>
    <cellStyle name="Normal 148" xfId="154"/>
    <cellStyle name="Normal 149" xfId="155"/>
    <cellStyle name="Normal 15" xfId="21"/>
    <cellStyle name="Normal 150" xfId="160"/>
    <cellStyle name="Normal 151" xfId="156"/>
    <cellStyle name="Normal 152" xfId="157"/>
    <cellStyle name="Normal 153" xfId="158"/>
    <cellStyle name="Normal 154" xfId="159"/>
    <cellStyle name="Normal 155" xfId="161"/>
    <cellStyle name="Normal 156" xfId="166"/>
    <cellStyle name="Normal 157" xfId="162"/>
    <cellStyle name="Normal 158" xfId="163"/>
    <cellStyle name="Normal 159" xfId="164"/>
    <cellStyle name="Normal 16" xfId="28"/>
    <cellStyle name="Normal 160" xfId="165"/>
    <cellStyle name="Normal 161" xfId="167"/>
    <cellStyle name="Normal 162" xfId="168"/>
    <cellStyle name="Normal 163" xfId="169"/>
    <cellStyle name="Normal 164" xfId="170"/>
    <cellStyle name="Normal 165" xfId="171"/>
    <cellStyle name="Normal 166" xfId="172"/>
    <cellStyle name="Normal 167" xfId="173"/>
    <cellStyle name="Normal 168" xfId="174"/>
    <cellStyle name="Normal 169" xfId="175"/>
    <cellStyle name="Normal 17" xfId="22"/>
    <cellStyle name="Normal 170" xfId="176"/>
    <cellStyle name="Normal 171" xfId="177"/>
    <cellStyle name="Normal 172" xfId="178"/>
    <cellStyle name="Normal 173" xfId="179"/>
    <cellStyle name="Normal 174" xfId="180"/>
    <cellStyle name="Normal 175" xfId="181"/>
    <cellStyle name="Normal 176" xfId="182"/>
    <cellStyle name="Normal 177" xfId="183"/>
    <cellStyle name="Normal 178" xfId="184"/>
    <cellStyle name="Normal 179" xfId="185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zoomScaleSheetLayoutView="100" workbookViewId="0">
      <selection activeCell="D40" sqref="D40:D67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7" t="s">
        <v>28</v>
      </c>
      <c r="C1" s="27"/>
    </row>
    <row r="2" spans="1:10" ht="33.75" customHeight="1">
      <c r="A2" s="28" t="s">
        <v>1</v>
      </c>
      <c r="B2" s="28"/>
      <c r="C2" s="28"/>
      <c r="E2" s="13" t="s">
        <v>0</v>
      </c>
      <c r="F2" s="14" t="s">
        <v>47</v>
      </c>
    </row>
    <row r="3" spans="1:10">
      <c r="A3" s="21">
        <v>1</v>
      </c>
      <c r="B3" s="2" t="s">
        <v>2</v>
      </c>
      <c r="C3" s="3">
        <v>5441813.71</v>
      </c>
    </row>
    <row r="4" spans="1:10">
      <c r="A4" s="21">
        <v>2</v>
      </c>
      <c r="B4" s="2" t="s">
        <v>3</v>
      </c>
      <c r="C4" s="3">
        <f>5306646.7+937866.6+130954.73+525360</f>
        <v>6900828.0300000003</v>
      </c>
    </row>
    <row r="5" spans="1:10">
      <c r="A5" s="21">
        <v>3</v>
      </c>
      <c r="B5" s="2" t="s">
        <v>4</v>
      </c>
      <c r="C5" s="3">
        <v>13294</v>
      </c>
    </row>
    <row r="6" spans="1:10">
      <c r="A6" s="21">
        <v>4</v>
      </c>
      <c r="B6" s="2" t="s">
        <v>5</v>
      </c>
      <c r="C6" s="3">
        <v>15600</v>
      </c>
    </row>
    <row r="7" spans="1:10">
      <c r="A7" s="30" t="s">
        <v>6</v>
      </c>
      <c r="B7" s="31"/>
      <c r="C7" s="4">
        <f>SUM(C3:C6)</f>
        <v>12371535.74</v>
      </c>
    </row>
    <row r="8" spans="1:10" ht="24.75" customHeight="1">
      <c r="A8" s="32" t="s">
        <v>7</v>
      </c>
      <c r="B8" s="33"/>
      <c r="C8" s="5"/>
    </row>
    <row r="9" spans="1:10">
      <c r="A9" s="21">
        <v>1</v>
      </c>
      <c r="B9" s="6" t="s">
        <v>8</v>
      </c>
      <c r="C9" s="3">
        <f>+C14+C15+C16+C17+C19+C20+C21+C22+C23+C27+C43+C49+C51+C52+C54+C55+C56+C57+C58+C59+C60+C62</f>
        <v>7689983.4800000004</v>
      </c>
    </row>
    <row r="10" spans="1:10">
      <c r="A10" s="21">
        <v>2</v>
      </c>
      <c r="B10" s="2" t="s">
        <v>9</v>
      </c>
      <c r="C10" s="3">
        <f>+C25</f>
        <v>0</v>
      </c>
    </row>
    <row r="11" spans="1:10">
      <c r="A11" s="34" t="s">
        <v>10</v>
      </c>
      <c r="B11" s="34"/>
      <c r="C11" s="7">
        <f>SUM(C9:C10)</f>
        <v>7689983.4800000004</v>
      </c>
      <c r="H11" s="9" t="s">
        <v>40</v>
      </c>
    </row>
    <row r="12" spans="1:10">
      <c r="A12" s="35" t="s">
        <v>11</v>
      </c>
      <c r="B12" s="36"/>
      <c r="C12" s="7">
        <f>+C7-C11</f>
        <v>4681552.26</v>
      </c>
    </row>
    <row r="13" spans="1:10" ht="18.75">
      <c r="A13" s="37" t="s">
        <v>12</v>
      </c>
      <c r="B13" s="37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43093</v>
      </c>
    </row>
    <row r="18" spans="1:10" s="1" customFormat="1">
      <c r="A18" s="24">
        <v>3661</v>
      </c>
      <c r="B18" s="25" t="s">
        <v>76</v>
      </c>
      <c r="C18" s="51">
        <v>43093</v>
      </c>
      <c r="D18" s="9"/>
      <c r="E18" s="9"/>
      <c r="F18" s="9"/>
      <c r="H18" s="9"/>
      <c r="J18" s="9"/>
    </row>
    <row r="19" spans="1:10">
      <c r="A19" s="21">
        <v>5</v>
      </c>
      <c r="B19" s="12" t="s">
        <v>16</v>
      </c>
      <c r="C19" s="15">
        <v>0</v>
      </c>
      <c r="G19" s="9"/>
    </row>
    <row r="20" spans="1:10">
      <c r="A20" s="21">
        <v>6</v>
      </c>
      <c r="B20" s="12" t="s">
        <v>32</v>
      </c>
      <c r="C20" s="15">
        <v>0</v>
      </c>
      <c r="G20" s="9"/>
    </row>
    <row r="21" spans="1:10" s="1" customFormat="1">
      <c r="A21" s="21">
        <v>7</v>
      </c>
      <c r="B21" s="12" t="s">
        <v>29</v>
      </c>
      <c r="C21" s="15">
        <v>0</v>
      </c>
      <c r="D21" s="9"/>
      <c r="E21" s="9"/>
      <c r="F21" s="9"/>
      <c r="G21" s="9"/>
      <c r="H21" s="9"/>
      <c r="J21" s="9"/>
    </row>
    <row r="22" spans="1:10" ht="14.25" customHeight="1">
      <c r="A22" s="21">
        <v>8</v>
      </c>
      <c r="B22" s="12" t="s">
        <v>17</v>
      </c>
      <c r="C22" s="15">
        <v>15905</v>
      </c>
      <c r="G22" s="9"/>
    </row>
    <row r="23" spans="1:10" s="1" customFormat="1" hidden="1">
      <c r="A23" s="21">
        <v>9</v>
      </c>
      <c r="B23" s="12" t="s">
        <v>35</v>
      </c>
      <c r="C23" s="15">
        <v>0</v>
      </c>
      <c r="D23" s="9"/>
      <c r="E23" s="9"/>
      <c r="F23" s="9"/>
      <c r="G23" s="9"/>
      <c r="H23" s="9"/>
      <c r="J23" s="9"/>
    </row>
    <row r="24" spans="1:10" s="1" customFormat="1">
      <c r="A24" s="54" t="s">
        <v>77</v>
      </c>
      <c r="B24" s="52" t="s">
        <v>78</v>
      </c>
      <c r="C24" s="53">
        <v>15905</v>
      </c>
      <c r="D24" s="9"/>
      <c r="E24" s="9"/>
      <c r="F24" s="9"/>
      <c r="G24" s="9"/>
      <c r="H24" s="9"/>
      <c r="J24" s="9"/>
    </row>
    <row r="25" spans="1:10" s="1" customFormat="1">
      <c r="A25" s="21">
        <v>9</v>
      </c>
      <c r="B25" s="12" t="s">
        <v>36</v>
      </c>
      <c r="C25" s="15">
        <v>0</v>
      </c>
      <c r="D25" s="9"/>
      <c r="E25" s="9"/>
      <c r="F25" s="9"/>
      <c r="G25" s="9"/>
      <c r="H25" s="9"/>
      <c r="J25" s="9"/>
    </row>
    <row r="26" spans="1:10" ht="18.75">
      <c r="A26" s="38" t="s">
        <v>18</v>
      </c>
      <c r="B26" s="39"/>
      <c r="C26" s="16"/>
      <c r="G26" s="9"/>
    </row>
    <row r="27" spans="1:10">
      <c r="A27" s="22">
        <v>10</v>
      </c>
      <c r="B27" s="11" t="s">
        <v>19</v>
      </c>
      <c r="C27" s="15">
        <v>5306646.7</v>
      </c>
      <c r="G27" s="9"/>
    </row>
    <row r="28" spans="1:10" s="1" customFormat="1">
      <c r="A28" s="42" t="s">
        <v>41</v>
      </c>
      <c r="B28" s="40" t="s">
        <v>42</v>
      </c>
      <c r="C28" s="41">
        <v>31671.200000000001</v>
      </c>
      <c r="D28" s="9"/>
      <c r="E28" s="9"/>
      <c r="F28" s="9"/>
      <c r="G28" s="9"/>
      <c r="H28" s="9"/>
      <c r="J28" s="9"/>
    </row>
    <row r="29" spans="1:10" s="1" customFormat="1">
      <c r="A29" s="42" t="s">
        <v>48</v>
      </c>
      <c r="B29" s="40" t="s">
        <v>49</v>
      </c>
      <c r="C29" s="41">
        <v>242061.6</v>
      </c>
      <c r="D29" s="9"/>
      <c r="E29" s="9"/>
      <c r="F29" s="9"/>
      <c r="G29" s="9"/>
      <c r="H29" s="9"/>
      <c r="J29" s="9"/>
    </row>
    <row r="30" spans="1:10" s="1" customFormat="1">
      <c r="A30" s="42" t="s">
        <v>43</v>
      </c>
      <c r="B30" s="40" t="s">
        <v>44</v>
      </c>
      <c r="C30" s="41">
        <v>1052989.48</v>
      </c>
      <c r="D30" s="9"/>
      <c r="E30" s="9"/>
      <c r="F30" s="9"/>
      <c r="G30" s="9"/>
      <c r="H30" s="9"/>
      <c r="J30" s="9"/>
    </row>
    <row r="31" spans="1:10" s="1" customFormat="1">
      <c r="A31" s="42" t="s">
        <v>50</v>
      </c>
      <c r="B31" s="40" t="s">
        <v>51</v>
      </c>
      <c r="C31" s="41">
        <v>1194367.79</v>
      </c>
      <c r="D31" s="9"/>
      <c r="E31" s="9"/>
      <c r="F31" s="9"/>
      <c r="G31" s="9"/>
      <c r="H31" s="9"/>
      <c r="J31" s="9"/>
    </row>
    <row r="32" spans="1:10" s="1" customFormat="1">
      <c r="A32" s="42" t="s">
        <v>45</v>
      </c>
      <c r="B32" s="40" t="s">
        <v>46</v>
      </c>
      <c r="C32" s="41">
        <v>1177687.07</v>
      </c>
      <c r="D32" s="9"/>
      <c r="E32" s="9"/>
      <c r="F32" s="9"/>
      <c r="G32" s="9"/>
      <c r="H32" s="9"/>
      <c r="J32" s="9"/>
    </row>
    <row r="33" spans="1:10" s="1" customFormat="1">
      <c r="A33" s="42" t="s">
        <v>52</v>
      </c>
      <c r="B33" s="40" t="s">
        <v>53</v>
      </c>
      <c r="C33" s="41">
        <v>30497.72</v>
      </c>
      <c r="D33" s="9"/>
      <c r="E33" s="9"/>
      <c r="F33" s="9"/>
      <c r="G33" s="9"/>
      <c r="H33" s="9"/>
      <c r="J33" s="9"/>
    </row>
    <row r="34" spans="1:10" s="1" customFormat="1">
      <c r="A34" s="42" t="s">
        <v>54</v>
      </c>
      <c r="B34" s="40" t="s">
        <v>55</v>
      </c>
      <c r="C34" s="41">
        <v>156200</v>
      </c>
      <c r="D34" s="9"/>
      <c r="E34" s="9"/>
      <c r="F34" s="9"/>
      <c r="G34" s="9"/>
      <c r="H34" s="9"/>
      <c r="J34" s="9"/>
    </row>
    <row r="35" spans="1:10" s="1" customFormat="1">
      <c r="A35" s="42" t="s">
        <v>56</v>
      </c>
      <c r="B35" s="40" t="s">
        <v>57</v>
      </c>
      <c r="C35" s="41">
        <v>31099.200000000001</v>
      </c>
      <c r="D35" s="9"/>
      <c r="E35" s="9"/>
      <c r="F35" s="9"/>
      <c r="G35" s="9"/>
      <c r="H35" s="9"/>
      <c r="J35" s="9"/>
    </row>
    <row r="36" spans="1:10" s="1" customFormat="1">
      <c r="A36" s="42" t="s">
        <v>58</v>
      </c>
      <c r="B36" s="40" t="s">
        <v>59</v>
      </c>
      <c r="C36" s="41">
        <v>32784.949999999997</v>
      </c>
      <c r="D36" s="9"/>
      <c r="E36" s="9"/>
      <c r="F36" s="9"/>
      <c r="G36" s="9"/>
      <c r="H36" s="9"/>
      <c r="J36" s="9"/>
    </row>
    <row r="37" spans="1:10" s="1" customFormat="1">
      <c r="A37" s="42" t="s">
        <v>60</v>
      </c>
      <c r="B37" s="40" t="s">
        <v>61</v>
      </c>
      <c r="C37" s="41">
        <v>485800.59</v>
      </c>
      <c r="D37" s="9"/>
      <c r="E37" s="9"/>
      <c r="F37" s="9"/>
      <c r="G37" s="9"/>
      <c r="H37" s="9"/>
      <c r="J37" s="9"/>
    </row>
    <row r="38" spans="1:10" s="1" customFormat="1">
      <c r="A38" s="42" t="s">
        <v>62</v>
      </c>
      <c r="B38" s="40" t="s">
        <v>63</v>
      </c>
      <c r="C38" s="41">
        <v>132594</v>
      </c>
      <c r="D38" s="9"/>
      <c r="E38" s="9"/>
      <c r="F38" s="9"/>
      <c r="G38" s="9"/>
      <c r="H38" s="9"/>
      <c r="J38" s="9"/>
    </row>
    <row r="39" spans="1:10" s="1" customFormat="1">
      <c r="A39" s="42" t="s">
        <v>64</v>
      </c>
      <c r="B39" s="40" t="s">
        <v>65</v>
      </c>
      <c r="C39" s="41">
        <v>1302.18</v>
      </c>
      <c r="D39" s="9"/>
      <c r="E39" s="9"/>
      <c r="F39" s="9"/>
      <c r="G39" s="9"/>
      <c r="H39" s="9"/>
      <c r="J39" s="9"/>
    </row>
    <row r="40" spans="1:10" s="1" customFormat="1">
      <c r="A40" s="42" t="s">
        <v>66</v>
      </c>
      <c r="B40" s="40" t="s">
        <v>67</v>
      </c>
      <c r="C40" s="41">
        <v>182046.92</v>
      </c>
      <c r="D40" s="9"/>
      <c r="E40" s="9"/>
      <c r="F40" s="9"/>
      <c r="G40" s="9"/>
      <c r="H40" s="9"/>
      <c r="J40" s="9"/>
    </row>
    <row r="41" spans="1:10" s="1" customFormat="1">
      <c r="A41" s="42" t="s">
        <v>68</v>
      </c>
      <c r="B41" s="40" t="s">
        <v>69</v>
      </c>
      <c r="C41" s="41">
        <v>349844</v>
      </c>
      <c r="D41" s="9"/>
      <c r="E41" s="9"/>
      <c r="F41" s="9"/>
      <c r="G41" s="9"/>
      <c r="H41" s="9"/>
      <c r="J41" s="9"/>
    </row>
    <row r="42" spans="1:10" s="1" customFormat="1">
      <c r="A42" s="42" t="s">
        <v>70</v>
      </c>
      <c r="B42" s="40" t="s">
        <v>71</v>
      </c>
      <c r="C42" s="41">
        <v>205700</v>
      </c>
      <c r="D42" s="9"/>
      <c r="E42" s="9"/>
      <c r="F42" s="9"/>
      <c r="G42" s="9"/>
      <c r="H42" s="9"/>
      <c r="J42" s="9"/>
    </row>
    <row r="43" spans="1:10">
      <c r="A43" s="22">
        <v>11</v>
      </c>
      <c r="B43" s="11" t="s">
        <v>20</v>
      </c>
      <c r="C43" s="15">
        <v>937866.6</v>
      </c>
      <c r="G43" s="9"/>
    </row>
    <row r="44" spans="1:10" s="1" customFormat="1">
      <c r="A44" s="45" t="s">
        <v>43</v>
      </c>
      <c r="B44" s="43" t="s">
        <v>44</v>
      </c>
      <c r="C44" s="44">
        <v>115561.38</v>
      </c>
      <c r="D44" s="9"/>
      <c r="E44" s="9"/>
      <c r="F44" s="9"/>
      <c r="G44" s="9"/>
      <c r="H44" s="9"/>
      <c r="J44" s="9"/>
    </row>
    <row r="45" spans="1:10" s="1" customFormat="1">
      <c r="A45" s="45" t="s">
        <v>72</v>
      </c>
      <c r="B45" s="43" t="s">
        <v>73</v>
      </c>
      <c r="C45" s="44">
        <v>355403.62</v>
      </c>
      <c r="D45" s="9"/>
      <c r="E45" s="9"/>
      <c r="F45" s="9"/>
      <c r="G45" s="9"/>
      <c r="H45" s="9"/>
      <c r="J45" s="9"/>
    </row>
    <row r="46" spans="1:10" s="1" customFormat="1">
      <c r="A46" s="45" t="s">
        <v>50</v>
      </c>
      <c r="B46" s="43" t="s">
        <v>51</v>
      </c>
      <c r="C46" s="44">
        <v>50159.12</v>
      </c>
      <c r="D46" s="9"/>
      <c r="E46" s="9"/>
      <c r="F46" s="9"/>
      <c r="G46" s="9"/>
      <c r="H46" s="9"/>
      <c r="J46" s="9"/>
    </row>
    <row r="47" spans="1:10" s="1" customFormat="1">
      <c r="A47" s="45" t="s">
        <v>45</v>
      </c>
      <c r="B47" s="43" t="s">
        <v>46</v>
      </c>
      <c r="C47" s="44">
        <v>337939.91</v>
      </c>
      <c r="D47" s="9"/>
      <c r="E47" s="9"/>
      <c r="F47" s="9"/>
      <c r="G47" s="9"/>
      <c r="H47" s="9"/>
      <c r="J47" s="9"/>
    </row>
    <row r="48" spans="1:10" s="1" customFormat="1">
      <c r="A48" s="45" t="s">
        <v>52</v>
      </c>
      <c r="B48" s="43" t="s">
        <v>53</v>
      </c>
      <c r="C48" s="44">
        <v>78802.570000000007</v>
      </c>
      <c r="D48" s="9"/>
      <c r="E48" s="9"/>
      <c r="F48" s="9"/>
      <c r="G48" s="9"/>
      <c r="H48" s="9"/>
      <c r="J48" s="9"/>
    </row>
    <row r="49" spans="1:10">
      <c r="A49" s="22">
        <v>12</v>
      </c>
      <c r="B49" s="11" t="s">
        <v>31</v>
      </c>
      <c r="C49" s="15">
        <v>130954.73</v>
      </c>
      <c r="G49" s="9"/>
    </row>
    <row r="50" spans="1:10" s="1" customFormat="1">
      <c r="A50" s="46">
        <v>830</v>
      </c>
      <c r="B50" s="47" t="s">
        <v>73</v>
      </c>
      <c r="C50" s="26">
        <v>130954.73</v>
      </c>
      <c r="D50" s="9"/>
      <c r="E50" s="9"/>
      <c r="F50" s="9"/>
      <c r="G50" s="9"/>
      <c r="H50" s="9"/>
      <c r="J50" s="9"/>
    </row>
    <row r="51" spans="1:10">
      <c r="A51" s="22">
        <v>13</v>
      </c>
      <c r="B51" s="11" t="s">
        <v>21</v>
      </c>
      <c r="C51" s="15">
        <v>0</v>
      </c>
      <c r="G51" s="9"/>
    </row>
    <row r="52" spans="1:10" ht="30">
      <c r="A52" s="22">
        <v>14</v>
      </c>
      <c r="B52" s="10" t="s">
        <v>22</v>
      </c>
      <c r="C52" s="15">
        <v>0</v>
      </c>
    </row>
    <row r="53" spans="1:10" s="1" customFormat="1" hidden="1">
      <c r="A53" s="19" t="s">
        <v>41</v>
      </c>
      <c r="B53" s="17" t="s">
        <v>42</v>
      </c>
      <c r="C53" s="18">
        <v>637215.1</v>
      </c>
      <c r="D53" s="9"/>
      <c r="E53" s="9"/>
      <c r="F53" s="9"/>
      <c r="H53" s="9"/>
      <c r="J53" s="9"/>
    </row>
    <row r="54" spans="1:10">
      <c r="A54" s="22">
        <v>15</v>
      </c>
      <c r="B54" s="10" t="s">
        <v>23</v>
      </c>
      <c r="C54" s="15">
        <v>0</v>
      </c>
    </row>
    <row r="55" spans="1:10">
      <c r="A55" s="22">
        <v>16</v>
      </c>
      <c r="B55" s="10" t="s">
        <v>39</v>
      </c>
      <c r="C55" s="15">
        <v>0</v>
      </c>
    </row>
    <row r="56" spans="1:10">
      <c r="A56" s="22">
        <v>17</v>
      </c>
      <c r="B56" s="11" t="s">
        <v>24</v>
      </c>
      <c r="C56" s="15">
        <v>0</v>
      </c>
    </row>
    <row r="57" spans="1:10">
      <c r="A57" s="22">
        <v>18</v>
      </c>
      <c r="B57" s="11" t="s">
        <v>25</v>
      </c>
      <c r="C57" s="15">
        <v>0</v>
      </c>
    </row>
    <row r="58" spans="1:10" s="1" customFormat="1">
      <c r="A58" s="22">
        <v>19</v>
      </c>
      <c r="B58" s="11" t="s">
        <v>26</v>
      </c>
      <c r="C58" s="15">
        <v>0</v>
      </c>
      <c r="D58" s="9"/>
      <c r="E58" s="9"/>
      <c r="F58" s="9"/>
      <c r="H58" s="9"/>
      <c r="J58" s="9"/>
    </row>
    <row r="59" spans="1:10" s="1" customFormat="1">
      <c r="A59" s="22">
        <v>20</v>
      </c>
      <c r="B59" s="11" t="s">
        <v>30</v>
      </c>
      <c r="C59" s="15">
        <v>0</v>
      </c>
      <c r="D59" s="9"/>
      <c r="E59" s="9"/>
      <c r="F59" s="9"/>
      <c r="H59" s="9"/>
      <c r="J59" s="9"/>
    </row>
    <row r="60" spans="1:10" ht="15.75" customHeight="1">
      <c r="A60" s="22">
        <v>21</v>
      </c>
      <c r="B60" s="11" t="s">
        <v>37</v>
      </c>
      <c r="C60" s="15">
        <v>525360</v>
      </c>
    </row>
    <row r="61" spans="1:10" s="1" customFormat="1" ht="15.75" customHeight="1">
      <c r="A61" s="50" t="s">
        <v>74</v>
      </c>
      <c r="B61" s="48" t="s">
        <v>75</v>
      </c>
      <c r="C61" s="49">
        <v>525360</v>
      </c>
      <c r="D61" s="9"/>
      <c r="E61" s="9"/>
      <c r="F61" s="9"/>
      <c r="H61" s="9"/>
      <c r="J61" s="9"/>
    </row>
    <row r="62" spans="1:10" s="1" customFormat="1">
      <c r="A62" s="22">
        <v>22</v>
      </c>
      <c r="B62" s="11" t="s">
        <v>38</v>
      </c>
      <c r="C62" s="15">
        <v>730157.45</v>
      </c>
      <c r="D62" s="9"/>
      <c r="E62" s="9"/>
      <c r="F62" s="9"/>
      <c r="H62" s="9"/>
      <c r="J62" s="9"/>
    </row>
    <row r="63" spans="1:10" s="1" customFormat="1">
      <c r="A63" s="57" t="s">
        <v>43</v>
      </c>
      <c r="B63" s="55" t="s">
        <v>44</v>
      </c>
      <c r="C63" s="56">
        <v>302500</v>
      </c>
      <c r="D63" s="9"/>
      <c r="E63" s="9"/>
      <c r="F63" s="9"/>
      <c r="H63" s="9"/>
      <c r="J63" s="9"/>
    </row>
    <row r="64" spans="1:10" s="1" customFormat="1">
      <c r="A64" s="57" t="s">
        <v>45</v>
      </c>
      <c r="B64" s="55" t="s">
        <v>46</v>
      </c>
      <c r="C64" s="56">
        <v>427657.45</v>
      </c>
      <c r="D64" s="9"/>
      <c r="E64" s="9"/>
      <c r="F64" s="9"/>
      <c r="H64" s="9"/>
      <c r="J64" s="9"/>
    </row>
    <row r="65" spans="1:3">
      <c r="A65" s="29" t="s">
        <v>27</v>
      </c>
      <c r="B65" s="29"/>
      <c r="C65" s="4">
        <f>+C14+C15+C16+C17+C19+C20+C21+C22+C23+C25+C27+C43+C49+C51+C52+C54+C55+C56+C57+C58+C59+C60+C62</f>
        <v>7689983.4800000004</v>
      </c>
    </row>
    <row r="66" spans="1:3">
      <c r="C66" s="8"/>
    </row>
    <row r="67" spans="1:3">
      <c r="C67" s="9"/>
    </row>
    <row r="68" spans="1:3">
      <c r="C68" s="9"/>
    </row>
    <row r="69" spans="1:3">
      <c r="C69" s="9"/>
    </row>
    <row r="70" spans="1:3">
      <c r="C70" s="9"/>
    </row>
  </sheetData>
  <mergeCells count="9">
    <mergeCell ref="B1:C1"/>
    <mergeCell ref="A2:C2"/>
    <mergeCell ref="A65:B65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15.10.2019</vt:lpstr>
      <vt:lpstr>Sheet2</vt:lpstr>
      <vt:lpstr>Sheet3</vt:lpstr>
      <vt:lpstr>'15.10.2019'!Print_Area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2019-10-11T11:34:36Z</cp:lastPrinted>
  <dcterms:created xsi:type="dcterms:W3CDTF">2018-11-22T10:48:44Z</dcterms:created>
  <dcterms:modified xsi:type="dcterms:W3CDTF">2019-10-16T06:34:13Z</dcterms:modified>
</cp:coreProperties>
</file>