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22.10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10"/>
  <c r="C9" l="1"/>
  <c r="C77" l="1"/>
  <c r="C7" l="1"/>
  <c r="C11" l="1"/>
  <c r="C12" s="1"/>
</calcChain>
</file>

<file path=xl/sharedStrings.xml><?xml version="1.0" encoding="utf-8"?>
<sst xmlns="http://schemas.openxmlformats.org/spreadsheetml/2006/main" count="119" uniqueCount="111">
  <si>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</si>
  <si>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</si>
  <si>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</si>
  <si>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</si>
  <si>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</si>
  <si>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</si>
  <si>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</si>
  <si>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</si>
  <si>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</si>
  <si>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</si>
  <si>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</si>
  <si>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</si>
  <si>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</si>
  <si>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</si>
  <si>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</si>
  <si>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</si>
  <si>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</si>
  <si>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</si>
  <si>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</si>
  <si>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</si>
  <si>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</si>
  <si>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</si>
  <si>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</si>
  <si>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</si>
  <si>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</si>
  <si>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</si>
  <si>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</si>
  <si>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</si>
  <si>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</si>
  <si>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</si>
  <si>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</si>
  <si>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</si>
  <si>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</si>
  <si>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</si>
  <si>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</si>
  <si>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</si>
  <si>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</si>
  <si>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</si>
  <si>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</si>
  <si>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</si>
  <si>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0550           </t>
  </si>
  <si>
    <t>PHOENIX PHARMA</t>
  </si>
  <si>
    <t xml:space="preserve">2635           </t>
  </si>
  <si>
    <t>INPHARM  CO DOO</t>
  </si>
  <si>
    <t xml:space="preserve">2930           </t>
  </si>
  <si>
    <t>BRAUN ADRIA</t>
  </si>
  <si>
    <t>22.10.2019</t>
  </si>
  <si>
    <t xml:space="preserve">0014           </t>
  </si>
  <si>
    <t>ECO TRADE</t>
  </si>
  <si>
    <t xml:space="preserve">1131           </t>
  </si>
  <si>
    <t>FARMALOGIST DOO</t>
  </si>
  <si>
    <t xml:space="preserve">1194           </t>
  </si>
  <si>
    <t>PHARMA SWISS BEOGRAD</t>
  </si>
  <si>
    <t xml:space="preserve">2512           </t>
  </si>
  <si>
    <t>SLAVIAMED DOO  BEOGRAD</t>
  </si>
  <si>
    <t xml:space="preserve">3777           </t>
  </si>
  <si>
    <t>LICENTIS DOO</t>
  </si>
  <si>
    <t xml:space="preserve">0096           </t>
  </si>
  <si>
    <t>GROSIS</t>
  </si>
  <si>
    <t xml:space="preserve">0151           </t>
  </si>
  <si>
    <t>CIS MEDICAL DOO</t>
  </si>
  <si>
    <t xml:space="preserve">0167           </t>
  </si>
  <si>
    <t>EUROMEDICINA</t>
  </si>
  <si>
    <t xml:space="preserve">0215           </t>
  </si>
  <si>
    <t>MEDTRONIC</t>
  </si>
  <si>
    <t xml:space="preserve">0333           </t>
  </si>
  <si>
    <t>MAKLER</t>
  </si>
  <si>
    <t xml:space="preserve">0549           </t>
  </si>
  <si>
    <t>PREMIUM SURGICAL COMPANY BGD</t>
  </si>
  <si>
    <t xml:space="preserve">0774           </t>
  </si>
  <si>
    <t>DEXON DOO</t>
  </si>
  <si>
    <t xml:space="preserve">0788           </t>
  </si>
  <si>
    <t>APTUS BEOGRAD</t>
  </si>
  <si>
    <t xml:space="preserve">0830           </t>
  </si>
  <si>
    <t>ADOC BEOGRAD</t>
  </si>
  <si>
    <t xml:space="preserve">0902           </t>
  </si>
  <si>
    <t>LABTEH BEOGRAD</t>
  </si>
  <si>
    <t xml:space="preserve">1035           </t>
  </si>
  <si>
    <t>VICOR</t>
  </si>
  <si>
    <t xml:space="preserve">1292           </t>
  </si>
  <si>
    <t>LAYON DOO</t>
  </si>
  <si>
    <t xml:space="preserve">1434           </t>
  </si>
  <si>
    <t>TERMOMED BEOGRAD</t>
  </si>
  <si>
    <t xml:space="preserve">1556           </t>
  </si>
  <si>
    <t>FLORA KOMERC</t>
  </si>
  <si>
    <t xml:space="preserve">1955           </t>
  </si>
  <si>
    <t>EURODIJAGNOSTIKA</t>
  </si>
  <si>
    <t xml:space="preserve">2319           </t>
  </si>
  <si>
    <t>OFTAL C</t>
  </si>
  <si>
    <t xml:space="preserve">2354           </t>
  </si>
  <si>
    <t>BEOLASER</t>
  </si>
  <si>
    <t xml:space="preserve">2431           </t>
  </si>
  <si>
    <t>TT MEDIK  DOO BULEVAR MIHAJLA  PUPINA</t>
  </si>
  <si>
    <t xml:space="preserve">2460           </t>
  </si>
  <si>
    <t>SN MEDIC DOO</t>
  </si>
  <si>
    <t xml:space="preserve">2664           </t>
  </si>
  <si>
    <t>TOPCHEMIE-MEDLAB  DOO</t>
  </si>
  <si>
    <t xml:space="preserve">2686           </t>
  </si>
  <si>
    <t>DUNAV PLAST</t>
  </si>
  <si>
    <t xml:space="preserve">2886           </t>
  </si>
  <si>
    <t>SINOFARM  BEOGRAD</t>
  </si>
  <si>
    <t xml:space="preserve">3444           </t>
  </si>
  <si>
    <t>REMED  D.O.O</t>
  </si>
  <si>
    <t xml:space="preserve">3790           </t>
  </si>
  <si>
    <t>MEDICA LINEA PHARM DOO</t>
  </si>
  <si>
    <t xml:space="preserve">3912           </t>
  </si>
  <si>
    <t>OMNI MEDIKAL DOO NOVI BEOGRAD</t>
  </si>
  <si>
    <t xml:space="preserve">4328           </t>
  </si>
  <si>
    <t>INEL MEDIK VP DOO</t>
  </si>
  <si>
    <t xml:space="preserve">4490           </t>
  </si>
  <si>
    <t>NEFASER MEDICAL  DOO BEOGRAD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</si>
</sst>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7" fillId="0" borderId="1" xfId="16" applyNumberFormat="1" applyFont="1" applyBorder="1"/>
    <xf numFmtId="4" fontId="7" fillId="0" borderId="1" xfId="16" applyNumberFormat="1" applyFont="1" applyBorder="1"/>
    <xf numFmtId="49" fontId="7" fillId="0" borderId="1" xfId="16" applyNumberFormat="1" applyFont="1" applyBorder="1" applyAlignment="1">
      <alignment horizontal="center"/>
    </xf>
    <xf numFmtId="49" fontId="7" fillId="0" borderId="1" xfId="17" applyNumberFormat="1" applyFont="1" applyBorder="1" applyAlignment="1">
      <alignment horizontal="center"/>
    </xf>
    <xf numFmtId="49" fontId="7" fillId="0" borderId="1" xfId="17" applyNumberFormat="1" applyFont="1" applyBorder="1"/>
    <xf numFmtId="4" fontId="7" fillId="0" borderId="1" xfId="17" applyNumberFormat="1" applyFont="1" applyBorder="1"/>
    <xf numFmtId="49" fontId="7" fillId="0" borderId="0" xfId="18" applyNumberFormat="1" applyFont="1"/>
    <xf numFmtId="4" fontId="7" fillId="0" borderId="0" xfId="18" applyNumberFormat="1" applyFont="1"/>
    <xf numFmtId="49" fontId="7" fillId="0" borderId="0" xfId="18" applyNumberFormat="1" applyFont="1" applyAlignment="1">
      <alignment horizontal="center"/>
    </xf>
    <xf numFmtId="49" fontId="7" fillId="0" borderId="1" xfId="19" applyNumberFormat="1" applyFont="1" applyBorder="1"/>
    <xf numFmtId="4" fontId="7" fillId="0" borderId="1" xfId="19" applyNumberFormat="1" applyFont="1" applyBorder="1"/>
    <xf numFmtId="49" fontId="7" fillId="0" borderId="1" xfId="19" applyNumberFormat="1" applyFont="1" applyBorder="1" applyAlignment="1">
      <alignment horizontal="center"/>
    </xf>
  </cellXfs>
  <cellStyles count="20">
    <cellStyle name="Comma 2" xfId="1"/>
    <cellStyle name="Comma 3" xfId="2"/>
    <cellStyle name="Normal" xfId="0" builtinId="0"/>
    <cellStyle name="Normal 10" xfId="11"/>
    <cellStyle name="Normal 11" xfId="12"/>
    <cellStyle name="Normal 12" xfId="13"/>
    <cellStyle name="Normal 13" xfId="14"/>
    <cellStyle name="Normal 14" xfId="16"/>
    <cellStyle name="Normal 15" xfId="15"/>
    <cellStyle name="Normal 16" xfId="17"/>
    <cellStyle name="Normal 17" xfId="18"/>
    <cellStyle name="Normal 18" xfId="19"/>
    <cellStyle name="Normal 2" xfId="3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4"/>
  <sheetViews>
    <sheetView tabSelected="1" topLeftCell="A3" workbookViewId="0">
      <selection activeCell="E74" sqref="E74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4" max="4" width="11.7109375" bestFit="1" customWidth="1"/>
    <col min="5" max="5" width="18.42578125" bestFit="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 t="s">
        <v>46</v>
      </c>
    </row>
    <row r="2" spans="1:10" ht="52.5" customHeight="1">
      <c r="A2" s="26" t="s">
        <v>1</v>
      </c>
      <c r="B2" s="26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4586954.6399999997</v>
      </c>
      <c r="D3" s="1"/>
      <c r="E3" s="21"/>
      <c r="F3" s="21"/>
      <c r="H3" s="14"/>
    </row>
    <row r="4" spans="1:10">
      <c r="A4" s="9">
        <v>2</v>
      </c>
      <c r="B4" s="3" t="s">
        <v>3</v>
      </c>
      <c r="C4" s="4">
        <f>465819.2+55803.55+134265.25+7987833.34</f>
        <v>8643721.3399999999</v>
      </c>
      <c r="D4" s="1"/>
      <c r="E4" s="21"/>
      <c r="F4" s="21"/>
      <c r="H4" s="14"/>
    </row>
    <row r="5" spans="1:10">
      <c r="A5" s="9">
        <v>3</v>
      </c>
      <c r="B5" s="3" t="s">
        <v>4</v>
      </c>
      <c r="C5" s="4">
        <v>20222</v>
      </c>
      <c r="D5" s="1"/>
      <c r="E5" s="21"/>
      <c r="F5" s="21"/>
      <c r="H5" s="14"/>
    </row>
    <row r="6" spans="1:10">
      <c r="A6" s="9">
        <v>4</v>
      </c>
      <c r="B6" s="3" t="s">
        <v>5</v>
      </c>
      <c r="C6" s="4">
        <v>0</v>
      </c>
      <c r="D6" s="1"/>
      <c r="E6" s="22"/>
      <c r="F6" s="21"/>
    </row>
    <row r="7" spans="1:10">
      <c r="A7" s="27" t="s">
        <v>6</v>
      </c>
      <c r="B7" s="28"/>
      <c r="C7" s="5">
        <f>SUM(C3:C6)</f>
        <v>13250897.98</v>
      </c>
      <c r="D7" s="1"/>
      <c r="E7" s="23"/>
      <c r="F7" s="22"/>
    </row>
    <row r="8" spans="1:10" ht="24.75" customHeight="1">
      <c r="A8" s="29" t="s">
        <v>7</v>
      </c>
      <c r="B8" s="30"/>
      <c r="C8" s="6"/>
      <c r="D8" s="1"/>
      <c r="E8" s="22"/>
      <c r="F8" s="23"/>
    </row>
    <row r="9" spans="1:10">
      <c r="A9" s="9">
        <v>1</v>
      </c>
      <c r="B9" s="7" t="s">
        <v>8</v>
      </c>
      <c r="C9" s="4">
        <f>+C14+C15+C16+C17+C18+C19+C20+C21+C22+C25+C33+C35+C37+C38+C69+C70+C71+C72+C73+C74+C75+C76</f>
        <v>8643721.3399999999</v>
      </c>
      <c r="D9" s="1"/>
      <c r="E9" s="21"/>
      <c r="F9" s="21"/>
      <c r="H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22"/>
      <c r="F10" s="21"/>
      <c r="H10" s="14"/>
    </row>
    <row r="11" spans="1:10">
      <c r="A11" s="31" t="s">
        <v>10</v>
      </c>
      <c r="B11" s="31"/>
      <c r="C11" s="8">
        <f>SUM(C9:C10)</f>
        <v>8643721.3399999999</v>
      </c>
      <c r="D11" s="1"/>
      <c r="E11" s="23"/>
      <c r="F11" s="21"/>
      <c r="H11" s="14"/>
    </row>
    <row r="12" spans="1:10">
      <c r="A12" s="32" t="s">
        <v>11</v>
      </c>
      <c r="B12" s="33"/>
      <c r="C12" s="8">
        <f>+C7-C11</f>
        <v>4607176.6400000006</v>
      </c>
      <c r="D12" s="1"/>
      <c r="E12" s="23"/>
      <c r="F12" s="21"/>
    </row>
    <row r="13" spans="1:10" ht="18.75">
      <c r="A13" s="34" t="s">
        <v>12</v>
      </c>
      <c r="B13" s="34"/>
      <c r="C13" s="6"/>
      <c r="D13" s="1"/>
      <c r="E13" s="23"/>
      <c r="F13" s="21"/>
      <c r="H13" s="14"/>
    </row>
    <row r="14" spans="1:10">
      <c r="A14" s="9">
        <v>1</v>
      </c>
      <c r="B14" s="17" t="s">
        <v>13</v>
      </c>
      <c r="C14" s="4">
        <v>0</v>
      </c>
      <c r="D14" s="1"/>
      <c r="E14" s="24"/>
      <c r="F14" s="21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23"/>
      <c r="F15" s="21"/>
    </row>
    <row r="16" spans="1:10" s="1" customFormat="1">
      <c r="A16" s="9">
        <v>3</v>
      </c>
      <c r="B16" s="17" t="s">
        <v>33</v>
      </c>
      <c r="C16" s="4">
        <v>0</v>
      </c>
      <c r="E16" s="23"/>
      <c r="F16" s="21"/>
      <c r="H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23"/>
      <c r="F17" s="21"/>
      <c r="H17" s="14"/>
    </row>
    <row r="18" spans="1:10">
      <c r="A18" s="9">
        <v>5</v>
      </c>
      <c r="B18" s="17" t="s">
        <v>16</v>
      </c>
      <c r="C18" s="4">
        <v>0</v>
      </c>
      <c r="E18" s="21"/>
      <c r="F18" s="21"/>
      <c r="G18" s="14"/>
      <c r="H18" s="14"/>
    </row>
    <row r="19" spans="1:10">
      <c r="A19" s="9">
        <v>6</v>
      </c>
      <c r="B19" s="17" t="s">
        <v>32</v>
      </c>
      <c r="C19" s="4">
        <v>0</v>
      </c>
      <c r="E19" s="21"/>
      <c r="F19" s="21"/>
      <c r="G19" s="14"/>
      <c r="H19" s="14"/>
    </row>
    <row r="20" spans="1:10" s="1" customFormat="1">
      <c r="A20" s="9">
        <v>7</v>
      </c>
      <c r="B20" s="17" t="s">
        <v>29</v>
      </c>
      <c r="C20" s="4">
        <v>0</v>
      </c>
      <c r="E20" s="21"/>
      <c r="F20" s="21"/>
      <c r="G20" s="14"/>
      <c r="H20" s="14"/>
      <c r="J20" s="14"/>
    </row>
    <row r="21" spans="1:10">
      <c r="A21" s="9">
        <v>8</v>
      </c>
      <c r="B21" s="17" t="s">
        <v>17</v>
      </c>
      <c r="C21" s="4">
        <v>0</v>
      </c>
      <c r="E21" s="23"/>
      <c r="F21" s="21"/>
      <c r="G21" s="14"/>
      <c r="H21" s="14"/>
    </row>
    <row r="22" spans="1:10" s="1" customFormat="1">
      <c r="A22" s="9">
        <v>9</v>
      </c>
      <c r="B22" s="17" t="s">
        <v>35</v>
      </c>
      <c r="C22" s="4">
        <v>0</v>
      </c>
      <c r="D22" s="14"/>
      <c r="E22" s="23"/>
      <c r="F22" s="21"/>
      <c r="G22" s="14"/>
      <c r="H22" s="14"/>
      <c r="J22" s="14"/>
    </row>
    <row r="23" spans="1:10" s="1" customFormat="1">
      <c r="A23" s="9">
        <v>10</v>
      </c>
      <c r="B23" s="17" t="s">
        <v>36</v>
      </c>
      <c r="C23" s="4">
        <v>0</v>
      </c>
      <c r="E23" s="21"/>
      <c r="F23" s="21"/>
      <c r="G23" s="14"/>
      <c r="H23" s="14"/>
      <c r="J23" s="14"/>
    </row>
    <row r="24" spans="1:10" ht="28.5" customHeight="1">
      <c r="A24" s="35" t="s">
        <v>18</v>
      </c>
      <c r="B24" s="36"/>
      <c r="C24" s="12"/>
      <c r="E24" s="21"/>
      <c r="F24" s="21"/>
      <c r="G24" s="14"/>
      <c r="H24" s="14"/>
    </row>
    <row r="25" spans="1:10">
      <c r="A25" s="10">
        <v>8</v>
      </c>
      <c r="B25" s="16" t="s">
        <v>19</v>
      </c>
      <c r="C25" s="4">
        <v>465819.2</v>
      </c>
      <c r="E25" s="21"/>
      <c r="F25" s="21"/>
      <c r="G25" s="14"/>
      <c r="H25" s="14"/>
    </row>
    <row r="26" spans="1:10" s="1" customFormat="1">
      <c r="A26" s="39" t="s">
        <v>47</v>
      </c>
      <c r="B26" s="37" t="s">
        <v>48</v>
      </c>
      <c r="C26" s="38">
        <v>31671.200000000001</v>
      </c>
      <c r="E26" s="21"/>
      <c r="F26" s="21"/>
      <c r="G26" s="14"/>
      <c r="H26" s="14"/>
      <c r="J26" s="14"/>
    </row>
    <row r="27" spans="1:10" s="1" customFormat="1">
      <c r="A27" s="39" t="s">
        <v>40</v>
      </c>
      <c r="B27" s="37" t="s">
        <v>41</v>
      </c>
      <c r="C27" s="38">
        <v>322137.64</v>
      </c>
      <c r="E27" s="21"/>
      <c r="F27" s="21"/>
      <c r="G27" s="14"/>
      <c r="H27" s="14"/>
      <c r="J27" s="14"/>
    </row>
    <row r="28" spans="1:10" s="1" customFormat="1">
      <c r="A28" s="39" t="s">
        <v>49</v>
      </c>
      <c r="B28" s="37" t="s">
        <v>50</v>
      </c>
      <c r="C28" s="38">
        <v>47038.64</v>
      </c>
      <c r="E28" s="21"/>
      <c r="F28" s="21"/>
      <c r="G28" s="14"/>
      <c r="H28" s="14"/>
      <c r="J28" s="14"/>
    </row>
    <row r="29" spans="1:10" s="1" customFormat="1">
      <c r="A29" s="39" t="s">
        <v>51</v>
      </c>
      <c r="B29" s="37" t="s">
        <v>52</v>
      </c>
      <c r="C29" s="38">
        <v>39884.019999999997</v>
      </c>
      <c r="E29" s="21"/>
      <c r="F29" s="21"/>
      <c r="G29" s="14"/>
      <c r="H29" s="14"/>
      <c r="J29" s="14"/>
    </row>
    <row r="30" spans="1:10" s="1" customFormat="1">
      <c r="A30" s="39" t="s">
        <v>53</v>
      </c>
      <c r="B30" s="37" t="s">
        <v>54</v>
      </c>
      <c r="C30" s="38">
        <v>3887.4</v>
      </c>
      <c r="E30" s="21"/>
      <c r="F30" s="21"/>
      <c r="G30" s="14"/>
      <c r="H30" s="14"/>
      <c r="J30" s="14"/>
    </row>
    <row r="31" spans="1:10" s="1" customFormat="1">
      <c r="A31" s="39" t="s">
        <v>44</v>
      </c>
      <c r="B31" s="37" t="s">
        <v>45</v>
      </c>
      <c r="C31" s="38">
        <v>19898.12</v>
      </c>
      <c r="E31" s="21"/>
      <c r="F31" s="21"/>
      <c r="G31" s="14"/>
      <c r="H31" s="14"/>
      <c r="J31" s="14"/>
    </row>
    <row r="32" spans="1:10" s="1" customFormat="1">
      <c r="A32" s="39" t="s">
        <v>55</v>
      </c>
      <c r="B32" s="37" t="s">
        <v>56</v>
      </c>
      <c r="C32" s="38">
        <v>1302.18</v>
      </c>
      <c r="D32" s="14"/>
      <c r="E32" s="21"/>
      <c r="F32" s="21"/>
      <c r="G32" s="14"/>
      <c r="H32" s="14"/>
      <c r="J32" s="14"/>
    </row>
    <row r="33" spans="1:10">
      <c r="A33" s="10">
        <v>9</v>
      </c>
      <c r="B33" s="16" t="s">
        <v>20</v>
      </c>
      <c r="C33" s="4">
        <v>55803.55</v>
      </c>
      <c r="E33" s="23"/>
      <c r="F33" s="21"/>
      <c r="G33" s="14"/>
    </row>
    <row r="34" spans="1:10" s="1" customFormat="1">
      <c r="A34" s="40" t="s">
        <v>51</v>
      </c>
      <c r="B34" s="41" t="s">
        <v>52</v>
      </c>
      <c r="C34" s="42">
        <v>55803.55</v>
      </c>
      <c r="E34" s="23"/>
      <c r="F34" s="21"/>
      <c r="G34" s="14"/>
      <c r="J34" s="14"/>
    </row>
    <row r="35" spans="1:10">
      <c r="A35" s="10">
        <v>10</v>
      </c>
      <c r="B35" s="16" t="s">
        <v>31</v>
      </c>
      <c r="C35" s="4">
        <v>134265.25</v>
      </c>
      <c r="E35" s="23"/>
      <c r="F35" s="21"/>
      <c r="G35" s="14"/>
      <c r="H35" s="14"/>
    </row>
    <row r="36" spans="1:10" s="1" customFormat="1">
      <c r="A36" s="45" t="s">
        <v>42</v>
      </c>
      <c r="B36" s="43" t="s">
        <v>43</v>
      </c>
      <c r="C36" s="44">
        <v>134265.25</v>
      </c>
      <c r="E36" s="23"/>
      <c r="F36" s="21"/>
      <c r="G36" s="14"/>
      <c r="H36" s="14"/>
      <c r="J36" s="14"/>
    </row>
    <row r="37" spans="1:10">
      <c r="A37" s="10">
        <v>11</v>
      </c>
      <c r="B37" s="16" t="s">
        <v>21</v>
      </c>
      <c r="C37" s="4">
        <v>0</v>
      </c>
      <c r="E37" s="21"/>
      <c r="F37" s="21"/>
      <c r="G37" s="14"/>
    </row>
    <row r="38" spans="1:10" ht="30">
      <c r="A38" s="10">
        <v>12</v>
      </c>
      <c r="B38" s="15" t="s">
        <v>22</v>
      </c>
      <c r="C38" s="4">
        <v>7987833.3399999999</v>
      </c>
      <c r="E38" s="21"/>
      <c r="F38" s="21"/>
      <c r="G38" s="14"/>
    </row>
    <row r="39" spans="1:10" s="1" customFormat="1">
      <c r="A39" s="48" t="s">
        <v>47</v>
      </c>
      <c r="B39" s="46" t="s">
        <v>48</v>
      </c>
      <c r="C39" s="47">
        <v>573475</v>
      </c>
      <c r="E39" s="21"/>
      <c r="F39" s="21"/>
      <c r="G39" s="14"/>
      <c r="J39" s="14"/>
    </row>
    <row r="40" spans="1:10" s="1" customFormat="1">
      <c r="A40" s="48" t="s">
        <v>57</v>
      </c>
      <c r="B40" s="46" t="s">
        <v>58</v>
      </c>
      <c r="C40" s="47">
        <v>69064</v>
      </c>
      <c r="E40" s="21"/>
      <c r="F40" s="21"/>
      <c r="G40" s="14"/>
      <c r="J40" s="14"/>
    </row>
    <row r="41" spans="1:10" s="1" customFormat="1">
      <c r="A41" s="48" t="s">
        <v>59</v>
      </c>
      <c r="B41" s="46" t="s">
        <v>60</v>
      </c>
      <c r="C41" s="47">
        <v>160050</v>
      </c>
      <c r="E41" s="21"/>
      <c r="F41" s="21"/>
      <c r="G41" s="14"/>
      <c r="J41" s="14"/>
    </row>
    <row r="42" spans="1:10" s="1" customFormat="1">
      <c r="A42" s="48" t="s">
        <v>61</v>
      </c>
      <c r="B42" s="46" t="s">
        <v>62</v>
      </c>
      <c r="C42" s="47">
        <v>360975.6</v>
      </c>
      <c r="E42" s="21"/>
      <c r="F42" s="21"/>
      <c r="G42" s="14"/>
      <c r="J42" s="14"/>
    </row>
    <row r="43" spans="1:10" s="1" customFormat="1">
      <c r="A43" s="48" t="s">
        <v>63</v>
      </c>
      <c r="B43" s="46" t="s">
        <v>64</v>
      </c>
      <c r="C43" s="47">
        <v>498444</v>
      </c>
      <c r="E43" s="21"/>
      <c r="F43" s="21"/>
      <c r="G43" s="14"/>
      <c r="J43" s="14"/>
    </row>
    <row r="44" spans="1:10" s="1" customFormat="1">
      <c r="A44" s="48" t="s">
        <v>65</v>
      </c>
      <c r="B44" s="46" t="s">
        <v>66</v>
      </c>
      <c r="C44" s="47">
        <v>285543.46000000002</v>
      </c>
      <c r="E44" s="21"/>
      <c r="F44" s="21"/>
      <c r="G44" s="14"/>
      <c r="J44" s="14"/>
    </row>
    <row r="45" spans="1:10" s="1" customFormat="1">
      <c r="A45" s="48" t="s">
        <v>67</v>
      </c>
      <c r="B45" s="46" t="s">
        <v>68</v>
      </c>
      <c r="C45" s="47">
        <v>275625</v>
      </c>
      <c r="E45" s="21"/>
      <c r="F45" s="21"/>
      <c r="G45" s="14"/>
      <c r="J45" s="14"/>
    </row>
    <row r="46" spans="1:10" s="1" customFormat="1">
      <c r="A46" s="48" t="s">
        <v>40</v>
      </c>
      <c r="B46" s="46" t="s">
        <v>41</v>
      </c>
      <c r="C46" s="47">
        <v>292846.2</v>
      </c>
      <c r="E46" s="21"/>
      <c r="F46" s="21"/>
      <c r="G46" s="14"/>
      <c r="J46" s="14"/>
    </row>
    <row r="47" spans="1:10" s="1" customFormat="1">
      <c r="A47" s="48" t="s">
        <v>69</v>
      </c>
      <c r="B47" s="46" t="s">
        <v>70</v>
      </c>
      <c r="C47" s="47">
        <v>112844.16</v>
      </c>
      <c r="E47" s="21"/>
      <c r="F47" s="21"/>
      <c r="G47" s="14"/>
      <c r="J47" s="14"/>
    </row>
    <row r="48" spans="1:10" s="1" customFormat="1">
      <c r="A48" s="48" t="s">
        <v>71</v>
      </c>
      <c r="B48" s="46" t="s">
        <v>72</v>
      </c>
      <c r="C48" s="47">
        <v>445092.86</v>
      </c>
      <c r="E48" s="21"/>
      <c r="F48" s="21"/>
      <c r="G48" s="14"/>
      <c r="J48" s="14"/>
    </row>
    <row r="49" spans="1:10" s="1" customFormat="1">
      <c r="A49" s="48" t="s">
        <v>73</v>
      </c>
      <c r="B49" s="46" t="s">
        <v>74</v>
      </c>
      <c r="C49" s="47">
        <v>92400</v>
      </c>
      <c r="E49" s="21"/>
      <c r="F49" s="21"/>
      <c r="G49" s="14"/>
      <c r="J49" s="14"/>
    </row>
    <row r="50" spans="1:10" s="1" customFormat="1">
      <c r="A50" s="48" t="s">
        <v>75</v>
      </c>
      <c r="B50" s="46" t="s">
        <v>76</v>
      </c>
      <c r="C50" s="47">
        <v>131520</v>
      </c>
      <c r="E50" s="21"/>
      <c r="F50" s="21"/>
      <c r="G50" s="14"/>
      <c r="J50" s="14"/>
    </row>
    <row r="51" spans="1:10" s="1" customFormat="1">
      <c r="A51" s="48" t="s">
        <v>77</v>
      </c>
      <c r="B51" s="46" t="s">
        <v>78</v>
      </c>
      <c r="C51" s="47">
        <v>84342.5</v>
      </c>
      <c r="E51" s="21"/>
      <c r="F51" s="21"/>
      <c r="G51" s="14"/>
      <c r="J51" s="14"/>
    </row>
    <row r="52" spans="1:10" s="1" customFormat="1">
      <c r="A52" s="48" t="s">
        <v>79</v>
      </c>
      <c r="B52" s="46" t="s">
        <v>80</v>
      </c>
      <c r="C52" s="47">
        <v>261014.39999999999</v>
      </c>
      <c r="E52" s="21"/>
      <c r="F52" s="21"/>
      <c r="G52" s="14"/>
      <c r="J52" s="14"/>
    </row>
    <row r="53" spans="1:10" s="1" customFormat="1">
      <c r="A53" s="48" t="s">
        <v>81</v>
      </c>
      <c r="B53" s="46" t="s">
        <v>82</v>
      </c>
      <c r="C53" s="47">
        <v>57240</v>
      </c>
      <c r="E53" s="21"/>
      <c r="F53" s="21"/>
      <c r="G53" s="14"/>
      <c r="J53" s="14"/>
    </row>
    <row r="54" spans="1:10" s="1" customFormat="1">
      <c r="A54" s="48" t="s">
        <v>83</v>
      </c>
      <c r="B54" s="46" t="s">
        <v>84</v>
      </c>
      <c r="C54" s="47">
        <v>220752</v>
      </c>
      <c r="E54" s="21"/>
      <c r="F54" s="21"/>
      <c r="G54" s="14"/>
      <c r="J54" s="14"/>
    </row>
    <row r="55" spans="1:10" s="1" customFormat="1">
      <c r="A55" s="48" t="s">
        <v>85</v>
      </c>
      <c r="B55" s="46" t="s">
        <v>86</v>
      </c>
      <c r="C55" s="47">
        <v>1177960.2</v>
      </c>
      <c r="E55" s="21"/>
      <c r="F55" s="21"/>
      <c r="G55" s="14"/>
      <c r="J55" s="14"/>
    </row>
    <row r="56" spans="1:10" s="1" customFormat="1">
      <c r="A56" s="48" t="s">
        <v>87</v>
      </c>
      <c r="B56" s="46" t="s">
        <v>88</v>
      </c>
      <c r="C56" s="47">
        <v>95814</v>
      </c>
      <c r="E56" s="21"/>
      <c r="F56" s="21"/>
      <c r="G56" s="14"/>
      <c r="J56" s="14"/>
    </row>
    <row r="57" spans="1:10" s="1" customFormat="1">
      <c r="A57" s="48" t="s">
        <v>89</v>
      </c>
      <c r="B57" s="46" t="s">
        <v>90</v>
      </c>
      <c r="C57" s="47">
        <v>1297500</v>
      </c>
      <c r="E57" s="21"/>
      <c r="F57" s="21"/>
      <c r="G57" s="14"/>
      <c r="J57" s="14"/>
    </row>
    <row r="58" spans="1:10" s="1" customFormat="1">
      <c r="A58" s="48" t="s">
        <v>91</v>
      </c>
      <c r="B58" s="46" t="s">
        <v>92</v>
      </c>
      <c r="C58" s="47">
        <v>7260</v>
      </c>
      <c r="E58" s="21"/>
      <c r="F58" s="21"/>
      <c r="G58" s="14"/>
      <c r="J58" s="14"/>
    </row>
    <row r="59" spans="1:10" s="1" customFormat="1">
      <c r="A59" s="48" t="s">
        <v>93</v>
      </c>
      <c r="B59" s="46" t="s">
        <v>94</v>
      </c>
      <c r="C59" s="47">
        <v>18960</v>
      </c>
      <c r="E59" s="21"/>
      <c r="F59" s="21"/>
      <c r="G59" s="14"/>
      <c r="J59" s="14"/>
    </row>
    <row r="60" spans="1:10" s="1" customFormat="1">
      <c r="A60" s="48" t="s">
        <v>95</v>
      </c>
      <c r="B60" s="46" t="s">
        <v>96</v>
      </c>
      <c r="C60" s="47">
        <v>3318</v>
      </c>
      <c r="E60" s="21"/>
      <c r="F60" s="21"/>
      <c r="G60" s="14"/>
      <c r="J60" s="14"/>
    </row>
    <row r="61" spans="1:10" s="1" customFormat="1">
      <c r="A61" s="48" t="s">
        <v>97</v>
      </c>
      <c r="B61" s="46" t="s">
        <v>98</v>
      </c>
      <c r="C61" s="47">
        <v>22536</v>
      </c>
      <c r="E61" s="21"/>
      <c r="F61" s="21"/>
      <c r="G61" s="14"/>
      <c r="J61" s="14"/>
    </row>
    <row r="62" spans="1:10" s="1" customFormat="1">
      <c r="A62" s="48" t="s">
        <v>99</v>
      </c>
      <c r="B62" s="46" t="s">
        <v>100</v>
      </c>
      <c r="C62" s="47">
        <v>136533</v>
      </c>
      <c r="E62" s="21"/>
      <c r="F62" s="21"/>
      <c r="G62" s="14"/>
      <c r="J62" s="14"/>
    </row>
    <row r="63" spans="1:10" s="1" customFormat="1">
      <c r="A63" s="48" t="s">
        <v>44</v>
      </c>
      <c r="B63" s="46" t="s">
        <v>45</v>
      </c>
      <c r="C63" s="47">
        <v>200310</v>
      </c>
      <c r="E63" s="21"/>
      <c r="F63" s="21"/>
      <c r="G63" s="14"/>
      <c r="J63" s="14"/>
    </row>
    <row r="64" spans="1:10" s="1" customFormat="1">
      <c r="A64" s="48" t="s">
        <v>101</v>
      </c>
      <c r="B64" s="46" t="s">
        <v>102</v>
      </c>
      <c r="C64" s="47">
        <v>463448.16</v>
      </c>
      <c r="E64" s="21"/>
      <c r="F64" s="21"/>
      <c r="G64" s="14"/>
      <c r="J64" s="14"/>
    </row>
    <row r="65" spans="1:10" s="1" customFormat="1">
      <c r="A65" s="48" t="s">
        <v>103</v>
      </c>
      <c r="B65" s="46" t="s">
        <v>104</v>
      </c>
      <c r="C65" s="47">
        <v>541830</v>
      </c>
      <c r="E65" s="21"/>
      <c r="F65" s="21"/>
      <c r="G65" s="14"/>
      <c r="J65" s="14"/>
    </row>
    <row r="66" spans="1:10" s="1" customFormat="1">
      <c r="A66" s="48" t="s">
        <v>105</v>
      </c>
      <c r="B66" s="46" t="s">
        <v>106</v>
      </c>
      <c r="C66" s="47">
        <v>38326.199999999997</v>
      </c>
      <c r="E66" s="21"/>
      <c r="F66" s="21"/>
      <c r="G66" s="14"/>
      <c r="J66" s="14"/>
    </row>
    <row r="67" spans="1:10" s="1" customFormat="1">
      <c r="A67" s="48" t="s">
        <v>107</v>
      </c>
      <c r="B67" s="46" t="s">
        <v>108</v>
      </c>
      <c r="C67" s="47">
        <v>27465.599999999999</v>
      </c>
      <c r="E67" s="21"/>
      <c r="F67" s="21"/>
      <c r="G67" s="14"/>
      <c r="J67" s="14"/>
    </row>
    <row r="68" spans="1:10" s="1" customFormat="1">
      <c r="A68" s="48" t="s">
        <v>109</v>
      </c>
      <c r="B68" s="46" t="s">
        <v>110</v>
      </c>
      <c r="C68" s="47">
        <v>35343</v>
      </c>
      <c r="E68" s="21"/>
      <c r="F68" s="21"/>
      <c r="G68" s="14"/>
      <c r="J68" s="14"/>
    </row>
    <row r="69" spans="1:10">
      <c r="A69" s="10">
        <v>13</v>
      </c>
      <c r="B69" s="15" t="s">
        <v>23</v>
      </c>
      <c r="C69" s="4">
        <v>0</v>
      </c>
      <c r="E69" s="21"/>
      <c r="F69" s="23"/>
    </row>
    <row r="70" spans="1:10">
      <c r="A70" s="10">
        <v>14</v>
      </c>
      <c r="B70" s="15" t="s">
        <v>39</v>
      </c>
      <c r="C70" s="4">
        <v>0</v>
      </c>
      <c r="E70" s="23"/>
      <c r="F70" s="23"/>
    </row>
    <row r="71" spans="1:10">
      <c r="A71" s="10">
        <v>15</v>
      </c>
      <c r="B71" s="16" t="s">
        <v>24</v>
      </c>
      <c r="C71" s="4">
        <v>0</v>
      </c>
      <c r="E71" s="23"/>
      <c r="F71" s="21"/>
    </row>
    <row r="72" spans="1:10">
      <c r="A72" s="10">
        <v>16</v>
      </c>
      <c r="B72" s="16" t="s">
        <v>25</v>
      </c>
      <c r="C72" s="4">
        <v>0</v>
      </c>
      <c r="E72" s="23"/>
      <c r="F72" s="21"/>
    </row>
    <row r="73" spans="1:10">
      <c r="A73" s="10">
        <v>17</v>
      </c>
      <c r="B73" s="16" t="s">
        <v>26</v>
      </c>
      <c r="C73" s="4">
        <v>0</v>
      </c>
      <c r="E73" s="23"/>
      <c r="F73" s="21"/>
    </row>
    <row r="74" spans="1:10" s="1" customFormat="1">
      <c r="A74" s="10">
        <v>18</v>
      </c>
      <c r="B74" s="16" t="s">
        <v>30</v>
      </c>
      <c r="C74" s="4">
        <v>0</v>
      </c>
      <c r="E74" s="23"/>
      <c r="F74" s="23"/>
      <c r="J74" s="14"/>
    </row>
    <row r="75" spans="1:10" s="1" customFormat="1">
      <c r="A75" s="10">
        <v>19</v>
      </c>
      <c r="B75" s="16" t="s">
        <v>37</v>
      </c>
      <c r="C75" s="4">
        <v>0</v>
      </c>
      <c r="E75" s="23"/>
      <c r="F75" s="23"/>
      <c r="J75" s="14"/>
    </row>
    <row r="76" spans="1:10">
      <c r="A76" s="10">
        <v>20</v>
      </c>
      <c r="B76" s="16" t="s">
        <v>38</v>
      </c>
      <c r="C76" s="4">
        <v>0</v>
      </c>
      <c r="E76" s="23"/>
      <c r="F76" s="23"/>
    </row>
    <row r="77" spans="1:10">
      <c r="A77" s="25" t="s">
        <v>27</v>
      </c>
      <c r="B77" s="25"/>
      <c r="C77" s="5">
        <f>SUM(C14:C76)</f>
        <v>17287442.68</v>
      </c>
      <c r="E77" s="23"/>
      <c r="F77" s="23"/>
    </row>
    <row r="78" spans="1:10">
      <c r="E78" s="23"/>
      <c r="F78" s="23"/>
    </row>
    <row r="79" spans="1:10">
      <c r="E79" s="23"/>
      <c r="F79" s="23"/>
    </row>
    <row r="80" spans="1:10">
      <c r="C80" s="13"/>
    </row>
    <row r="81" spans="3:3">
      <c r="C81" s="14"/>
    </row>
    <row r="82" spans="3:3">
      <c r="C82" s="14"/>
    </row>
    <row r="83" spans="3:3">
      <c r="C83" s="14"/>
    </row>
    <row r="84" spans="3:3">
      <c r="C84" s="14"/>
    </row>
  </sheetData>
  <mergeCells count="8">
    <mergeCell ref="A77:B77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22.10.2019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2019-10-23T09:38:26Z</dcterms:modified>
</cp:coreProperties>
</file>